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E2DC50ED-39DD-4B9C-AE85-37D851357AFF}" xr6:coauthVersionLast="47" xr6:coauthVersionMax="47" xr10:uidLastSave="{00000000-0000-0000-0000-000000000000}"/>
  <bookViews>
    <workbookView xWindow="2868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7" l="1"/>
  <c r="C34" i="7" s="1"/>
  <c r="W34" i="7"/>
  <c r="AO34" i="7"/>
  <c r="BG34" i="7"/>
  <c r="BY34" i="7"/>
  <c r="CQ34" i="7"/>
  <c r="DG34" i="7"/>
  <c r="E35" i="7"/>
  <c r="C35" i="7" s="1"/>
  <c r="W35" i="7"/>
  <c r="AO35" i="7"/>
  <c r="BG35" i="7"/>
  <c r="BY35" i="7"/>
  <c r="CQ35" i="7"/>
  <c r="DG35" i="7"/>
  <c r="E36" i="7"/>
  <c r="C36" i="7" s="1"/>
  <c r="W36" i="7"/>
  <c r="AM36" i="7"/>
  <c r="BE36" i="7"/>
  <c r="BY36" i="7"/>
  <c r="CQ36" i="7"/>
  <c r="DG36" i="7"/>
  <c r="E37" i="7"/>
  <c r="C37" i="7" s="1"/>
  <c r="U37" i="7"/>
  <c r="AM37" i="7"/>
  <c r="BE37" i="7"/>
  <c r="BY37" i="7"/>
  <c r="CQ37" i="7"/>
  <c r="CO37" i="7" s="1"/>
  <c r="DG37" i="7"/>
  <c r="E38" i="7"/>
  <c r="C38" i="7" s="1"/>
  <c r="U38" i="7"/>
  <c r="AM38" i="7"/>
  <c r="BE38" i="7"/>
  <c r="BY38" i="7"/>
  <c r="CQ38" i="7"/>
  <c r="CO38" i="7" s="1"/>
  <c r="DG38" i="7"/>
  <c r="E39" i="7"/>
  <c r="C39" i="7" s="1"/>
  <c r="U39" i="7"/>
  <c r="AM39" i="7"/>
  <c r="BE39" i="7"/>
  <c r="BY39" i="7"/>
  <c r="CQ39" i="7"/>
  <c r="CO39" i="7" s="1"/>
  <c r="DG39" i="7"/>
  <c r="E40" i="7"/>
  <c r="C40" i="7" s="1"/>
  <c r="U40" i="7"/>
  <c r="AM40" i="7"/>
  <c r="BE40" i="7"/>
  <c r="BY40" i="7"/>
  <c r="CQ40" i="7"/>
  <c r="CO40" i="7" s="1"/>
  <c r="DG40" i="7"/>
  <c r="E41" i="7"/>
  <c r="C41" i="7" s="1"/>
  <c r="U41" i="7"/>
  <c r="AM41" i="7"/>
  <c r="BE41" i="7"/>
  <c r="BY41" i="7"/>
  <c r="CQ41" i="7"/>
  <c r="CO41" i="7" s="1"/>
  <c r="DG41" i="7"/>
  <c r="E42" i="7"/>
  <c r="C42" i="7" s="1"/>
  <c r="U42" i="7"/>
  <c r="AM42" i="7"/>
  <c r="BE42" i="7"/>
  <c r="BY42" i="7"/>
  <c r="CQ42" i="7"/>
  <c r="CO42" i="7" s="1"/>
  <c r="DG42" i="7"/>
  <c r="E43" i="7"/>
  <c r="C43" i="7" s="1"/>
  <c r="U43" i="7"/>
  <c r="AM43" i="7"/>
  <c r="BE43" i="7"/>
  <c r="BY43" i="7"/>
  <c r="BW43" i="7" s="1"/>
  <c r="CQ43" i="7"/>
  <c r="CO43" i="7" s="1"/>
  <c r="DG43" i="7"/>
  <c r="U34" i="7" l="1"/>
  <c r="U35" i="7" s="1"/>
  <c r="U36" i="7" s="1"/>
  <c r="AM34" i="7" l="1"/>
  <c r="AM35" i="7" s="1"/>
  <c r="BE34" i="7"/>
  <c r="BE35" i="7" s="1"/>
  <c r="BW34" i="7" l="1"/>
  <c r="BW35" i="7" s="1"/>
  <c r="BW36" i="7" s="1"/>
  <c r="BW37" i="7" s="1"/>
  <c r="BW38" i="7" s="1"/>
  <c r="BW39" i="7" s="1"/>
  <c r="BW40" i="7" s="1"/>
  <c r="BW41" i="7" s="1"/>
  <c r="BW42" i="7" s="1"/>
  <c r="CO34" i="7" l="1"/>
  <c r="CO35" i="7" s="1"/>
  <c r="CO36" i="7" s="1"/>
</calcChain>
</file>

<file path=xl/sharedStrings.xml><?xml version="1.0" encoding="utf-8"?>
<sst xmlns="http://schemas.openxmlformats.org/spreadsheetml/2006/main" count="1077" uniqueCount="577">
  <si>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</si>
  <si>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</si>
  <si>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</si>
  <si>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</si>
  <si>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</si>
  <si>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</si>
  <si>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</si>
  <si>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</si>
  <si>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</si>
  <si>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</si>
  <si>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</si>
  <si>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</si>
  <si>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</si>
  <si>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</si>
  <si>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</si>
  <si>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</si>
  <si>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</si>
  <si>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</si>
  <si>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</si>
  <si>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有形固定資産減価償却率は類似団体を下回っているものの、将来負担比率は類似団体を大きく上回っている。小学校建設などの大型事業終了に伴い、増加し続けていた将来負担比率は平成30年度以降減少傾向にある。有形固定資産減価償却率については、原子力災害対策整備工事などにより資産額の増加があったものの、当市の資産の中で高い割合を占めるインフラ資産を始め、全体で減価償却が進んでいることから、数値は増加している。</t>
    <phoneticPr fontId="5"/>
  </si>
  <si>
    <t>将来負担比率、実質公債費比率ともに類似団体を上回っている。平成26年度以降同時進行で大型事業に取り組んできたため、財源として多額の地方債を発行したことから将来負担比率は大きく増加していた。事業が終了したことにより平成30年度以降は減少傾向に転じているが、一方で当該事業に充てた起債の元金償還が始まったことにより実質公債費比率は増加し続けている。</t>
    <phoneticPr fontId="5"/>
  </si>
  <si>
    <t>※7：人口については、調査対象年度の1月1日現在の住民基本台帳に登載されている人口に基づいている。</t>
    <rPh sb="13" eb="15">
      <t>タイショウ</t>
    </rPh>
    <rPh sb="27" eb="29">
      <t>キホン</t>
    </rPh>
    <rPh sb="42" eb="43">
      <t>モト</t>
    </rPh>
    <phoneticPr fontId="10"/>
  </si>
  <si>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</si>
  <si>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</si>
  <si>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</si>
  <si>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</si>
  <si>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</si>
  <si>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)内の数値は、令和元年度は「減収補塡債（特例分）」及び「臨時財政対策債」を、令和2年度は「減収補塡債（特例分）」「猶予特例債」及び「臨時財政対策債」を除いて算出したものである。</t>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</si>
  <si>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</si>
  <si>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</si>
  <si>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</si>
  <si>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</si>
  <si>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</si>
  <si>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</si>
  <si>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</si>
  <si>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</si>
  <si>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</si>
  <si>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</si>
  <si>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</si>
  <si>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</si>
  <si>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</si>
  <si>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</si>
  <si>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</si>
  <si>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</si>
  <si>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</si>
  <si>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</si>
  <si>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</si>
  <si>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</si>
  <si>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4"/>
  </si>
  <si>
    <t>-</t>
    <phoneticPr fontId="5"/>
  </si>
  <si>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</si>
  <si>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</si>
  <si>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4"/>
  </si>
  <si>
    <t>*</t>
    <phoneticPr fontId="5"/>
  </si>
  <si>
    <t>教育公務員</t>
    <rPh sb="0" eb="2">
      <t>キョウイク</t>
    </rPh>
    <rPh sb="2" eb="5">
      <t>コウムイン</t>
    </rPh>
    <phoneticPr fontId="5"/>
  </si>
  <si>
    <t>議会議長</t>
    <rPh sb="0" eb="2">
      <t>ギカイ</t>
    </rPh>
    <rPh sb="2" eb="4">
      <t>ギチョウ</t>
    </rPh>
    <phoneticPr fontId="5"/>
  </si>
  <si>
    <t>収益事業収入</t>
  </si>
  <si>
    <t>*</t>
    <phoneticPr fontId="5"/>
  </si>
  <si>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</si>
  <si>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</si>
  <si>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</si>
  <si>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</si>
  <si>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</si>
  <si>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　うち公的資金</t>
    <rPh sb="3" eb="5">
      <t>コウテキ</t>
    </rPh>
    <phoneticPr fontId="5"/>
  </si>
  <si>
    <t>一般職員</t>
    <rPh sb="0" eb="2">
      <t>イッパン</t>
    </rPh>
    <rPh sb="2" eb="4">
      <t>ショクイン</t>
    </rPh>
    <phoneticPr fontId="5"/>
  </si>
  <si>
    <t>市区町村長</t>
    <rPh sb="0" eb="2">
      <t>シク</t>
    </rPh>
    <rPh sb="2" eb="4">
      <t>チョウソン</t>
    </rPh>
    <rPh sb="4" eb="5">
      <t>チョウ</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</si>
  <si>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</si>
  <si>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</si>
  <si>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</si>
  <si>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</si>
  <si>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</si>
  <si>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</si>
  <si>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</si>
  <si>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</si>
  <si>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</si>
  <si>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</si>
  <si>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4"/>
  </si>
  <si>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</si>
  <si>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</si>
  <si>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5"/>
  </si>
  <si>
    <t>標準税収入額等</t>
    <phoneticPr fontId="14"/>
  </si>
  <si>
    <t>第3次</t>
    <rPh sb="0" eb="1">
      <t>ダイ</t>
    </rPh>
    <rPh sb="2" eb="3">
      <t>ジ</t>
    </rPh>
    <phoneticPr fontId="5"/>
  </si>
  <si>
    <t>-0.7</t>
    <phoneticPr fontId="5"/>
  </si>
  <si>
    <t>うち日本人(％)</t>
    <phoneticPr fontId="5"/>
  </si>
  <si>
    <t>基準財政需要額</t>
    <phoneticPr fontId="14"/>
  </si>
  <si>
    <t>-0.9</t>
    <phoneticPr fontId="5"/>
  </si>
  <si>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</si>
  <si>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</si>
  <si>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4"/>
  </si>
  <si>
    <t>第2次</t>
    <rPh sb="0" eb="1">
      <t>ダイ</t>
    </rPh>
    <rPh sb="2" eb="3">
      <t>ジ</t>
    </rPh>
    <phoneticPr fontId="5"/>
  </si>
  <si>
    <t>うち日本人(人)</t>
    <phoneticPr fontId="5"/>
  </si>
  <si>
    <t>　将来負担比率</t>
    <rPh sb="1" eb="3">
      <t>ショウライ</t>
    </rPh>
    <rPh sb="3" eb="5">
      <t>フタン</t>
    </rPh>
    <rPh sb="5" eb="7">
      <t>ヒリツ</t>
    </rPh>
    <phoneticPr fontId="5"/>
  </si>
  <si>
    <t>令02.01.01(人)</t>
    <phoneticPr fontId="5"/>
  </si>
  <si>
    <t>　実質公債費比率</t>
    <rPh sb="1" eb="3">
      <t>ジッシツ</t>
    </rPh>
    <rPh sb="3" eb="6">
      <t>コウサイヒ</t>
    </rPh>
    <rPh sb="6" eb="8">
      <t>ヒリツ</t>
    </rPh>
    <phoneticPr fontId="5"/>
  </si>
  <si>
    <t>実質単年度収支</t>
    <phoneticPr fontId="14"/>
  </si>
  <si>
    <t>○</t>
    <phoneticPr fontId="5"/>
  </si>
  <si>
    <t>指数表選定</t>
    <rPh sb="0" eb="2">
      <t>シスウ</t>
    </rPh>
    <rPh sb="2" eb="3">
      <t>ヒョウ</t>
    </rPh>
    <rPh sb="3" eb="5">
      <t>センテイ</t>
    </rPh>
    <phoneticPr fontId="5"/>
  </si>
  <si>
    <t>第1次</t>
    <rPh sb="0" eb="1">
      <t>ダイ</t>
    </rPh>
    <rPh sb="2" eb="3">
      <t>ジ</t>
    </rPh>
    <phoneticPr fontId="5"/>
  </si>
  <si>
    <t>うち日本人(人)</t>
    <phoneticPr fontId="5"/>
  </si>
  <si>
    <t>-</t>
    <phoneticPr fontId="5"/>
  </si>
  <si>
    <t>　連結実質赤字比率</t>
    <rPh sb="1" eb="3">
      <t>レンケツ</t>
    </rPh>
    <rPh sb="3" eb="5">
      <t>ジッシツ</t>
    </rPh>
    <rPh sb="5" eb="7">
      <t>アカジ</t>
    </rPh>
    <rPh sb="7" eb="9">
      <t>ヒリツ</t>
    </rPh>
    <phoneticPr fontId="5"/>
  </si>
  <si>
    <t>積立金取崩し額</t>
    <phoneticPr fontId="14"/>
  </si>
  <si>
    <t>低開発</t>
    <rPh sb="0" eb="1">
      <t>テイ</t>
    </rPh>
    <rPh sb="1" eb="3">
      <t>カイハツ</t>
    </rPh>
    <phoneticPr fontId="5"/>
  </si>
  <si>
    <t>平成22年国調</t>
    <rPh sb="4" eb="5">
      <t>ネン</t>
    </rPh>
    <rPh sb="5" eb="6">
      <t>コク</t>
    </rPh>
    <rPh sb="6" eb="7">
      <t>チョウ</t>
    </rPh>
    <phoneticPr fontId="5"/>
  </si>
  <si>
    <t>平成27年国調</t>
    <rPh sb="0" eb="2">
      <t>ヘイセイ</t>
    </rPh>
    <rPh sb="4" eb="5">
      <t>ネン</t>
    </rPh>
    <rPh sb="5" eb="6">
      <t>コク</t>
    </rPh>
    <rPh sb="6" eb="7">
      <t>チョウ</t>
    </rPh>
    <phoneticPr fontId="5"/>
  </si>
  <si>
    <t>令03.01.01(人)</t>
    <rPh sb="0" eb="1">
      <t>レイ</t>
    </rPh>
    <phoneticPr fontId="5"/>
  </si>
  <si>
    <t>住民基本台帳人口
 (※7)</t>
    <rPh sb="0" eb="2">
      <t>ジュウミン</t>
    </rPh>
    <rPh sb="2" eb="4">
      <t>キホン</t>
    </rPh>
    <rPh sb="4" eb="6">
      <t>ダイチョウ</t>
    </rPh>
    <rPh sb="6" eb="8">
      <t>ジンコウ</t>
    </rPh>
    <phoneticPr fontId="5"/>
  </si>
  <si>
    <t>-</t>
    <phoneticPr fontId="5"/>
  </si>
  <si>
    <t>　実質赤字比率</t>
    <rPh sb="1" eb="3">
      <t>ジッシツ</t>
    </rPh>
    <rPh sb="3" eb="5">
      <t>アカジ</t>
    </rPh>
    <rPh sb="5" eb="7">
      <t>ヒリツ</t>
    </rPh>
    <phoneticPr fontId="5"/>
  </si>
  <si>
    <t>繰上償還金</t>
    <phoneticPr fontId="14"/>
  </si>
  <si>
    <t>山振</t>
    <rPh sb="0" eb="1">
      <t>ヤマ</t>
    </rPh>
    <rPh sb="1" eb="2">
      <t>フ</t>
    </rPh>
    <phoneticPr fontId="5"/>
  </si>
  <si>
    <t>-2.3</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</si>
  <si>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</si>
  <si>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</si>
  <si>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4"/>
  </si>
  <si>
    <t>×</t>
    <phoneticPr fontId="5"/>
  </si>
  <si>
    <t>過疎</t>
    <rPh sb="0" eb="2">
      <t>カソ</t>
    </rPh>
    <phoneticPr fontId="5"/>
  </si>
  <si>
    <t>平成27年国調(人)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</si>
  <si>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</si>
  <si>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4"/>
  </si>
  <si>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</si>
  <si>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</si>
  <si>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令和2年国調(人)</t>
    <rPh sb="3" eb="4">
      <t>ネン</t>
    </rPh>
    <rPh sb="4" eb="5">
      <t>コク</t>
    </rPh>
    <rPh sb="5" eb="6">
      <t>チョウ</t>
    </rPh>
    <phoneticPr fontId="5"/>
  </si>
  <si>
    <t>人口</t>
    <rPh sb="0" eb="2">
      <t>ジンコウ</t>
    </rPh>
    <phoneticPr fontId="5"/>
  </si>
  <si>
    <t>財政力指数</t>
    <rPh sb="0" eb="3">
      <t>ザイセイリョク</t>
    </rPh>
    <rPh sb="3" eb="5">
      <t>シスウ</t>
    </rPh>
    <phoneticPr fontId="5"/>
  </si>
  <si>
    <t>実質収支</t>
    <phoneticPr fontId="14"/>
  </si>
  <si>
    <t>○</t>
    <phoneticPr fontId="5"/>
  </si>
  <si>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</si>
  <si>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</si>
  <si>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</si>
  <si>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</si>
  <si>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</si>
  <si>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4"/>
  </si>
  <si>
    <t>財源超過</t>
    <rPh sb="0" eb="2">
      <t>ザイゲン</t>
    </rPh>
    <rPh sb="2" eb="4">
      <t>チョウカ</t>
    </rPh>
    <phoneticPr fontId="5"/>
  </si>
  <si>
    <t>1-2</t>
    <phoneticPr fontId="5"/>
  </si>
  <si>
    <t>地方交付税種地</t>
    <rPh sb="0" eb="2">
      <t>チホウ</t>
    </rPh>
    <rPh sb="2" eb="5">
      <t>コウフゼイ</t>
    </rPh>
    <rPh sb="5" eb="6">
      <t>シュ</t>
    </rPh>
    <rPh sb="6" eb="7">
      <t>チ</t>
    </rPh>
    <phoneticPr fontId="5"/>
  </si>
  <si>
    <t>小浜市</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</si>
  <si>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</si>
  <si>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</si>
  <si>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4"/>
  </si>
  <si>
    <t>×</t>
    <phoneticPr fontId="5"/>
  </si>
  <si>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</si>
  <si>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</si>
  <si>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4"/>
  </si>
  <si>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</si>
  <si>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</si>
  <si>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</si>
  <si>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</si>
  <si>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指定団体等の指定状況</t>
    <phoneticPr fontId="5"/>
  </si>
  <si>
    <t>Ⅰ－３</t>
    <phoneticPr fontId="5"/>
  </si>
  <si>
    <t>市町村類型</t>
    <phoneticPr fontId="5"/>
  </si>
  <si>
    <t>福井県</t>
    <phoneticPr fontId="5"/>
  </si>
  <si>
    <t>都道府県名</t>
    <phoneticPr fontId="5"/>
  </si>
  <si>
    <t>総括表（市町村）</t>
    <rPh sb="0" eb="2">
      <t>ソウカツ</t>
    </rPh>
    <rPh sb="2" eb="3">
      <t>ヒョウ</t>
    </rPh>
    <rPh sb="4" eb="7">
      <t>シチョウソン</t>
    </rPh>
    <phoneticPr fontId="5"/>
  </si>
  <si>
    <t>令和2年度　財政状況資料集</t>
    <phoneticPr fontId="5"/>
  </si>
  <si>
    <t>歳出合計</t>
    <phoneticPr fontId="5"/>
  </si>
  <si>
    <t>-</t>
    <phoneticPr fontId="5"/>
  </si>
  <si>
    <t>-</t>
    <phoneticPr fontId="5"/>
  </si>
  <si>
    <t>-</t>
    <phoneticPr fontId="5"/>
  </si>
  <si>
    <t>失業対策事業費</t>
    <phoneticPr fontId="5"/>
  </si>
  <si>
    <t>-</t>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</si>
  <si>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</si>
  <si>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</si>
  <si>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</si>
  <si>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</si>
  <si>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うち補助</t>
    <phoneticPr fontId="5"/>
  </si>
  <si>
    <t>(注釈)</t>
    <rPh sb="1" eb="2">
      <t>チュウ</t>
    </rPh>
    <rPh sb="2" eb="3">
      <t>シャク</t>
    </rPh>
    <phoneticPr fontId="5"/>
  </si>
  <si>
    <t>普通建設事業費</t>
    <phoneticPr fontId="5"/>
  </si>
  <si>
    <t>内訳</t>
    <rPh sb="0" eb="2">
      <t>ウチワケ</t>
    </rPh>
    <phoneticPr fontId="5"/>
  </si>
  <si>
    <t>　　うち人件費</t>
    <phoneticPr fontId="5"/>
  </si>
  <si>
    <t>歳入合計</t>
    <phoneticPr fontId="5"/>
  </si>
  <si>
    <t>投資的経費計</t>
    <rPh sb="5" eb="6">
      <t>ケイ</t>
    </rPh>
    <phoneticPr fontId="5"/>
  </si>
  <si>
    <t>保険給付費</t>
    <phoneticPr fontId="5"/>
  </si>
  <si>
    <t>その他</t>
    <phoneticPr fontId="5"/>
  </si>
  <si>
    <t>　うち臨時財政対策債</t>
    <phoneticPr fontId="5"/>
  </si>
  <si>
    <t>　前年度繰上充用金</t>
    <phoneticPr fontId="5"/>
  </si>
  <si>
    <t>国庫支出金</t>
    <phoneticPr fontId="5"/>
  </si>
  <si>
    <t>国民健康保険</t>
    <phoneticPr fontId="5"/>
  </si>
  <si>
    <t>　うち猶予特例債</t>
    <phoneticPr fontId="1"/>
  </si>
  <si>
    <t>　投資・出資金・貸付金</t>
    <phoneticPr fontId="5"/>
  </si>
  <si>
    <t>保険税(料)収入額</t>
    <phoneticPr fontId="5"/>
  </si>
  <si>
    <t>被保険者
1人当り</t>
    <phoneticPr fontId="5"/>
  </si>
  <si>
    <t>工業用水道</t>
    <phoneticPr fontId="5"/>
  </si>
  <si>
    <t>　うち減収補塡債(特例分)</t>
    <rPh sb="4" eb="5">
      <t>シュウ</t>
    </rPh>
    <rPh sb="9" eb="10">
      <t>トク</t>
    </rPh>
    <rPh sb="10" eb="11">
      <t>レイ</t>
    </rPh>
    <rPh sb="11" eb="12">
      <t>ブン</t>
    </rPh>
    <phoneticPr fontId="1"/>
  </si>
  <si>
    <t>　積立金</t>
    <phoneticPr fontId="5"/>
  </si>
  <si>
    <t>被保険者数(人)</t>
  </si>
  <si>
    <t>上水道</t>
    <phoneticPr fontId="5"/>
  </si>
  <si>
    <t>地方債</t>
  </si>
  <si>
    <t>　繰出金</t>
    <phoneticPr fontId="5"/>
  </si>
  <si>
    <t>加入世帯数(世帯)</t>
  </si>
  <si>
    <t>病院</t>
    <phoneticPr fontId="5"/>
  </si>
  <si>
    <t>諸収入</t>
  </si>
  <si>
    <t>　　うち一部事務組合負担金</t>
    <phoneticPr fontId="5"/>
  </si>
  <si>
    <t>再差引収支</t>
    <rPh sb="0" eb="1">
      <t>サイ</t>
    </rPh>
    <rPh sb="1" eb="3">
      <t>サシヒキ</t>
    </rPh>
    <rPh sb="3" eb="5">
      <t>シュウシ</t>
    </rPh>
    <phoneticPr fontId="5"/>
  </si>
  <si>
    <t>下水道</t>
    <phoneticPr fontId="5"/>
  </si>
  <si>
    <t>繰越金</t>
  </si>
  <si>
    <t>　補助費等</t>
    <rPh sb="1" eb="3">
      <t>ホジョ</t>
    </rPh>
    <rPh sb="3" eb="4">
      <t>ヒ</t>
    </rPh>
    <rPh sb="4" eb="5">
      <t>トウ</t>
    </rPh>
    <phoneticPr fontId="5"/>
  </si>
  <si>
    <t>実質収支</t>
    <rPh sb="0" eb="2">
      <t>ジッシツ</t>
    </rPh>
    <rPh sb="2" eb="4">
      <t>シュウシ</t>
    </rPh>
    <phoneticPr fontId="5"/>
  </si>
  <si>
    <t>合計</t>
    <phoneticPr fontId="5"/>
  </si>
  <si>
    <t>繰入金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</si>
  <si>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</si>
  <si>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</si>
  <si>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</si>
  <si>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寄附金</t>
  </si>
  <si>
    <t>　物件費</t>
    <phoneticPr fontId="5"/>
  </si>
  <si>
    <t>財産収入</t>
  </si>
  <si>
    <t>その他の経費</t>
    <rPh sb="2" eb="3">
      <t>タ</t>
    </rPh>
    <rPh sb="4" eb="6">
      <t>ケイヒ</t>
    </rPh>
    <phoneticPr fontId="5"/>
  </si>
  <si>
    <t>純固定資産税</t>
    <rPh sb="0" eb="1">
      <t>ジュン</t>
    </rPh>
    <rPh sb="1" eb="3">
      <t>コテイ</t>
    </rPh>
    <rPh sb="3" eb="6">
      <t>シサンゼイ</t>
    </rPh>
    <phoneticPr fontId="5"/>
  </si>
  <si>
    <t>都道府県支出金</t>
  </si>
  <si>
    <t>一時借入金利子</t>
    <phoneticPr fontId="5"/>
  </si>
  <si>
    <t>市町村民税</t>
    <rPh sb="0" eb="3">
      <t>シチョウソン</t>
    </rPh>
    <rPh sb="3" eb="4">
      <t>ミン</t>
    </rPh>
    <rPh sb="4" eb="5">
      <t>ゼイ</t>
    </rPh>
    <phoneticPr fontId="5"/>
  </si>
  <si>
    <t>・計</t>
    <phoneticPr fontId="5"/>
  </si>
  <si>
    <t>国有提供交付金(特別区財調交付金)</t>
  </si>
  <si>
    <t>　うち利子</t>
    <phoneticPr fontId="14"/>
  </si>
  <si>
    <t>現年</t>
    <rPh sb="0" eb="1">
      <t>ゲン</t>
    </rPh>
    <rPh sb="1" eb="2">
      <t>ネン</t>
    </rPh>
    <phoneticPr fontId="5"/>
  </si>
  <si>
    <t>徴収率
(％)</t>
    <rPh sb="0" eb="2">
      <t>チョウシュウ</t>
    </rPh>
    <rPh sb="2" eb="3">
      <t>リツ</t>
    </rPh>
    <phoneticPr fontId="5"/>
  </si>
  <si>
    <t>国庫支出金</t>
  </si>
  <si>
    <t>　うち元金</t>
    <phoneticPr fontId="14"/>
  </si>
  <si>
    <t>令和元年度</t>
    <rPh sb="0" eb="2">
      <t>レイワ</t>
    </rPh>
    <rPh sb="2" eb="4">
      <t>ガンネン</t>
    </rPh>
    <rPh sb="4" eb="5">
      <t>ド</t>
    </rPh>
    <phoneticPr fontId="5"/>
  </si>
  <si>
    <t>令和2年度</t>
    <rPh sb="0" eb="2">
      <t>レイワ</t>
    </rPh>
    <rPh sb="3" eb="5">
      <t>ネンド</t>
    </rPh>
    <phoneticPr fontId="5"/>
  </si>
  <si>
    <t>区分</t>
  </si>
  <si>
    <t>手数料</t>
  </si>
  <si>
    <t>元利償還金</t>
    <phoneticPr fontId="5"/>
  </si>
  <si>
    <t>使用料</t>
  </si>
  <si>
    <t>　公債費</t>
    <phoneticPr fontId="5"/>
  </si>
  <si>
    <t>分担金・負担金</t>
  </si>
  <si>
    <t>　扶助費</t>
    <phoneticPr fontId="5"/>
  </si>
  <si>
    <t>合計</t>
  </si>
  <si>
    <t>交通安全対策特別交付金</t>
    <phoneticPr fontId="5"/>
  </si>
  <si>
    <t>　　うち職員給</t>
    <rPh sb="4" eb="6">
      <t>ショクイン</t>
    </rPh>
    <rPh sb="6" eb="7">
      <t>キュウ</t>
    </rPh>
    <phoneticPr fontId="5"/>
  </si>
  <si>
    <t>-</t>
    <phoneticPr fontId="5"/>
  </si>
  <si>
    <t>旧法による税</t>
  </si>
  <si>
    <t>(一般財源計)</t>
    <phoneticPr fontId="5"/>
  </si>
  <si>
    <t>　人件費</t>
    <phoneticPr fontId="5"/>
  </si>
  <si>
    <t>　法定外目的税</t>
    <phoneticPr fontId="5"/>
  </si>
  <si>
    <t>　震災復興特別交付税</t>
    <phoneticPr fontId="14"/>
  </si>
  <si>
    <t>義務的経費計</t>
    <rPh sb="0" eb="3">
      <t>ギムテキ</t>
    </rPh>
    <rPh sb="3" eb="5">
      <t>ケイヒ</t>
    </rPh>
    <rPh sb="5" eb="6">
      <t>ケイ</t>
    </rPh>
    <phoneticPr fontId="5"/>
  </si>
  <si>
    <t>　　水利地益税等</t>
    <phoneticPr fontId="5"/>
  </si>
  <si>
    <t>　特別交付税</t>
    <phoneticPr fontId="5"/>
  </si>
  <si>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</si>
  <si>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</si>
  <si>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</si>
  <si>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</si>
  <si>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</si>
  <si>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</si>
  <si>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　普通交付税</t>
    <phoneticPr fontId="5"/>
  </si>
  <si>
    <t>性質別歳出の状況（単位 千円・％）</t>
    <rPh sb="0" eb="2">
      <t>セイシツ</t>
    </rPh>
    <phoneticPr fontId="5"/>
  </si>
  <si>
    <t>　　事業所税</t>
    <phoneticPr fontId="5"/>
  </si>
  <si>
    <t>地方交付税</t>
  </si>
  <si>
    <t>　　入湯税</t>
    <phoneticPr fontId="5"/>
  </si>
  <si>
    <t>　軽自動車税減収補塡特例交付金</t>
    <rPh sb="8" eb="10">
      <t>ホテン</t>
    </rPh>
    <phoneticPr fontId="10"/>
  </si>
  <si>
    <t>歳出合計</t>
  </si>
  <si>
    <t>　法定目的税</t>
    <phoneticPr fontId="5"/>
  </si>
  <si>
    <t>　自動車税減収補塡特例交付金</t>
    <rPh sb="7" eb="9">
      <t>ホテン</t>
    </rPh>
    <rPh sb="13" eb="14">
      <t>キン</t>
    </rPh>
    <phoneticPr fontId="10"/>
  </si>
  <si>
    <t>前年度繰上充用金</t>
    <phoneticPr fontId="5"/>
  </si>
  <si>
    <t>目的税</t>
  </si>
  <si>
    <t>　個人住民税減収補塡特例交付金</t>
    <phoneticPr fontId="5"/>
  </si>
  <si>
    <t>諸支出金</t>
    <rPh sb="3" eb="4">
      <t>キン</t>
    </rPh>
    <phoneticPr fontId="14"/>
  </si>
  <si>
    <t>　法定外普通税</t>
    <phoneticPr fontId="5"/>
  </si>
  <si>
    <t>地方特例交付金</t>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</si>
  <si>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</si>
  <si>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</si>
  <si>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</si>
  <si>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</si>
  <si>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</si>
  <si>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</si>
  <si>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</si>
  <si>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</si>
  <si>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</si>
  <si>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</si>
  <si>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</si>
  <si>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</si>
  <si>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</si>
  <si>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</si>
  <si>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</si>
  <si>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</si>
  <si>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</si>
  <si>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</si>
  <si>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</si>
  <si>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</si>
  <si>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</si>
  <si>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</si>
  <si>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</si>
  <si>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</si>
  <si>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</si>
  <si>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</si>
  <si>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</si>
  <si>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</si>
  <si>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</si>
  <si>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</si>
  <si>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</si>
  <si>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</si>
  <si>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</si>
  <si>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</si>
  <si>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</si>
  <si>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</si>
  <si>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</si>
  <si>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</si>
  <si>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</si>
  <si>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</si>
  <si>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</si>
  <si>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</si>
  <si>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</si>
  <si>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</si>
  <si>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</si>
  <si>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</si>
  <si>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</si>
  <si>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</si>
  <si>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</si>
  <si>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</si>
  <si>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</si>
  <si>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福井県小浜市</t>
    <phoneticPr fontId="14"/>
  </si>
  <si>
    <t>令和2年度</t>
    <phoneticPr fontId="14"/>
  </si>
  <si>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</si>
  <si>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</si>
  <si>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</si>
  <si>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</si>
  <si>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</si>
  <si>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</si>
  <si>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</si>
  <si>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</si>
  <si>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</si>
  <si>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</si>
  <si>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</si>
  <si>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</si>
  <si>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</si>
  <si>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</si>
  <si>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</si>
  <si>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</si>
  <si>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</si>
  <si>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令和2年度</t>
    <rPh sb="0" eb="2">
      <t>レイワ</t>
    </rPh>
    <rPh sb="3" eb="5">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</si>
  <si>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</si>
  <si>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</si>
  <si>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</si>
  <si>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</si>
  <si>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</si>
  <si>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</si>
  <si>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</si>
  <si>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</si>
  <si>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</si>
  <si>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</si>
  <si>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水道事業会計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</si>
  <si>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</si>
  <si>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</si>
  <si>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</si>
  <si>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</si>
  <si>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</si>
  <si>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農業集落排水事業特別会計</t>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</si>
  <si>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</si>
  <si>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</si>
  <si>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</si>
  <si>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</si>
  <si>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</si>
  <si>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</si>
  <si>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</si>
  <si>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</si>
  <si>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</si>
  <si>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</si>
  <si>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</si>
  <si>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</si>
  <si>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令和元年度</t>
    <rPh sb="0" eb="2">
      <t>レイワ</t>
    </rPh>
    <rPh sb="2" eb="3">
      <t>ガン</t>
    </rPh>
    <rPh sb="3" eb="5">
      <t>ネンド</t>
    </rPh>
    <phoneticPr fontId="5"/>
  </si>
  <si>
    <t>平成30年度</t>
    <rPh sb="0" eb="2">
      <t>ヘイセイ</t>
    </rPh>
    <rPh sb="4" eb="6">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</si>
  <si>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</si>
  <si>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</si>
  <si>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</si>
  <si>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</si>
  <si>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</si>
  <si>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</si>
  <si>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</si>
  <si>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</si>
  <si>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</si>
  <si>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</si>
  <si>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</si>
  <si>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</si>
  <si>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</si>
  <si>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</si>
  <si>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</si>
  <si>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</si>
  <si>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</si>
  <si>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</si>
  <si>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</si>
  <si>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</si>
  <si>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</si>
  <si>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</si>
  <si>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</si>
  <si>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</si>
  <si>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</si>
  <si>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</si>
  <si>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</si>
  <si>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</si>
  <si>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</si>
  <si>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t>
    <phoneticPr fontId="2"/>
  </si>
  <si>
    <t>-</t>
    <phoneticPr fontId="2"/>
  </si>
  <si>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</si>
  <si>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</si>
  <si>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</si>
  <si>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若狭広域行政事務組合</t>
    <rPh sb="0" eb="2">
      <t>ワカサ</t>
    </rPh>
    <rPh sb="2" eb="4">
      <t>コウイキ</t>
    </rPh>
    <rPh sb="4" eb="6">
      <t>ギョウセイ</t>
    </rPh>
    <rPh sb="6" eb="8">
      <t>ジム</t>
    </rPh>
    <rPh sb="8" eb="10">
      <t>クミアイ</t>
    </rPh>
    <phoneticPr fontId="2"/>
  </si>
  <si>
    <t>嶺南広域行政組合</t>
    <rPh sb="0" eb="2">
      <t>レイナン</t>
    </rPh>
    <rPh sb="2" eb="4">
      <t>コウイキ</t>
    </rPh>
    <rPh sb="4" eb="6">
      <t>ギョウセイ</t>
    </rPh>
    <rPh sb="6" eb="8">
      <t>クミアイ</t>
    </rPh>
    <phoneticPr fontId="2"/>
  </si>
  <si>
    <t>福井県自治会館組合</t>
    <rPh sb="0" eb="3">
      <t>フクイケン</t>
    </rPh>
    <rPh sb="3" eb="5">
      <t>ジチ</t>
    </rPh>
    <rPh sb="5" eb="7">
      <t>カイカン</t>
    </rPh>
    <rPh sb="7" eb="9">
      <t>クミアイ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</si>
  <si>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</si>
  <si>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</si>
  <si>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</si>
  <si>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</si>
  <si>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若狭消防組合</t>
    <rPh sb="0" eb="2">
      <t>ワカサ</t>
    </rPh>
    <rPh sb="2" eb="4">
      <t>ショウボウ</t>
    </rPh>
    <rPh sb="4" eb="6">
      <t>クミアイ</t>
    </rPh>
    <phoneticPr fontId="2"/>
  </si>
  <si>
    <t>公立小浜病院組合</t>
    <rPh sb="0" eb="2">
      <t>コウリツ</t>
    </rPh>
    <rPh sb="2" eb="4">
      <t>オバマ</t>
    </rPh>
    <rPh sb="4" eb="6">
      <t>ビョウイン</t>
    </rPh>
    <rPh sb="6" eb="8">
      <t>クミアイ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</si>
  <si>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</si>
  <si>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</si>
  <si>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</si>
  <si>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</si>
  <si>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</si>
  <si>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</si>
  <si>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</si>
  <si>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</si>
  <si>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</si>
  <si>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</si>
  <si>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</si>
  <si>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</si>
  <si>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</si>
  <si>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漁業集落環境整備事業特別会計</t>
    <phoneticPr fontId="5"/>
  </si>
  <si>
    <t>法非適用企業</t>
    <phoneticPr fontId="5"/>
  </si>
  <si>
    <t>法適用企業</t>
    <phoneticPr fontId="5"/>
  </si>
  <si>
    <t>-</t>
    <phoneticPr fontId="2"/>
  </si>
  <si>
    <t>後期高齢者医療特別会計</t>
    <phoneticPr fontId="5"/>
  </si>
  <si>
    <t>介護保険事業特別会計</t>
    <phoneticPr fontId="5"/>
  </si>
  <si>
    <t>国民健康保険事業特別会計</t>
    <phoneticPr fontId="5"/>
  </si>
  <si>
    <t>資金不足
比率</t>
    <rPh sb="0" eb="2">
      <t>シキン</t>
    </rPh>
    <rPh sb="2" eb="4">
      <t>フソク</t>
    </rPh>
    <rPh sb="5" eb="7">
      <t>ヒリツ</t>
    </rPh>
    <phoneticPr fontId="5"/>
  </si>
  <si>
    <t>左のうち
一般会計等
繰入見込額</t>
    <phoneticPr fontId="5"/>
  </si>
  <si>
    <t>他会計等
からの
繰入金</t>
    <phoneticPr fontId="5"/>
  </si>
  <si>
    <t>純損益
（形式収支）</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</si>
  <si>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</si>
  <si>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</si>
  <si>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</si>
  <si>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</si>
  <si>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</si>
  <si>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まちづくり小浜</t>
    <rPh sb="5" eb="7">
      <t>オバマ</t>
    </rPh>
    <phoneticPr fontId="2"/>
  </si>
  <si>
    <t>小浜市総合卸売市場</t>
    <rPh sb="0" eb="3">
      <t>オバマシ</t>
    </rPh>
    <rPh sb="3" eb="5">
      <t>ソウゴウ</t>
    </rPh>
    <rPh sb="5" eb="7">
      <t>オロシウリ</t>
    </rPh>
    <rPh sb="7" eb="9">
      <t>イチバ</t>
    </rPh>
    <phoneticPr fontId="2"/>
  </si>
  <si>
    <t>ケーブルテレビ若狭小浜</t>
    <rPh sb="7" eb="9">
      <t>ワカサ</t>
    </rPh>
    <rPh sb="9" eb="11">
      <t>オバマ</t>
    </rPh>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</si>
  <si>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</si>
  <si>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</si>
  <si>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</si>
  <si>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</si>
  <si>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</si>
  <si>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</si>
  <si>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</si>
  <si>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</si>
  <si>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</si>
  <si>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</si>
  <si>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</si>
  <si>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</si>
  <si>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</si>
  <si>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</si>
  <si>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</si>
  <si>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</si>
  <si>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</si>
  <si>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</si>
  <si>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福井県小浜市</t>
  </si>
  <si>
    <t>令和2年度</t>
  </si>
  <si>
    <t>(2)各会計、関係団体の財政状況及び健全化判断比率（市町村）</t>
    <rPh sb="26" eb="29">
      <t>シチョウソン</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</si>
  <si>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</si>
  <si>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</si>
  <si>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R02</t>
  </si>
  <si>
    <t xml:space="preserve"> R01</t>
  </si>
  <si>
    <t xml:space="preserve"> H30</t>
  </si>
  <si>
    <t xml:space="preserve"> H29</t>
  </si>
  <si>
    <t xml:space="preserve"> H28</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</si>
  <si>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</si>
  <si>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</si>
  <si>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</si>
  <si>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</si>
  <si>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</si>
  <si>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</si>
  <si>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</si>
  <si>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</si>
  <si>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</si>
  <si>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※令和3年度中に市町村合併した団体で、合併前の団体ごとの決算に基づく実質公債費比率を算出していない団体については、グラフを表記しない。</t>
    <rPh sb="1" eb="3">
      <t>レイワ</t>
    </rPh>
    <phoneticPr fontId="5"/>
  </si>
  <si>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</si>
  <si>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</si>
  <si>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</si>
  <si>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</si>
  <si>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</si>
  <si>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</si>
  <si>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</si>
  <si>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</si>
  <si>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</si>
  <si>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</si>
  <si>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</si>
  <si>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</si>
  <si>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</si>
  <si>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</si>
  <si>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</si>
  <si>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</si>
  <si>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</si>
  <si>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</si>
  <si>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</si>
  <si>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</si>
  <si>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</si>
  <si>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</si>
  <si>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</si>
  <si>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</si>
  <si>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</si>
  <si>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</si>
  <si>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</si>
  <si>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</si>
  <si>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</si>
  <si>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</si>
  <si>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</si>
  <si>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</si>
  <si>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0.68</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</si>
  <si>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</si>
  <si>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</si>
  <si>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</si>
  <si>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</si>
  <si>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</si>
  <si>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※令和3年度中に市町村合併した団体で、合併前の団体ごとの決算に基づく連結実質赤字比率を算出していない団体については、グラフを表記しない。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</si>
  <si>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</si>
  <si>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</si>
  <si>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漁業集落環境整備事業特別会計</t>
  </si>
  <si>
    <t>後期高齢者医療特別会計</t>
  </si>
  <si>
    <t>農業集落排水事業特別会計</t>
  </si>
  <si>
    <t>国民健康保険事業特別会計</t>
  </si>
  <si>
    <t>介護保険事業特別会計</t>
  </si>
  <si>
    <t>下水道事業会計</t>
  </si>
  <si>
    <t>一般会計</t>
  </si>
  <si>
    <t>水道事業会計</t>
  </si>
  <si>
    <t>会計</t>
    <rPh sb="0" eb="2">
      <t>カイケイ</t>
    </rPh>
    <phoneticPr fontId="5"/>
  </si>
  <si>
    <t>標準財政規模比（％）</t>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</si>
  <si>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</si>
  <si>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</si>
  <si>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</si>
  <si>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</si>
  <si>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</si>
  <si>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R01末</t>
    <phoneticPr fontId="5"/>
  </si>
  <si>
    <t>H30末</t>
    <phoneticPr fontId="5"/>
  </si>
  <si>
    <t>H29末</t>
    <phoneticPr fontId="5"/>
  </si>
  <si>
    <t>H28末</t>
    <phoneticPr fontId="5"/>
  </si>
  <si>
    <t>H27末</t>
    <phoneticPr fontId="5"/>
  </si>
  <si>
    <t>（百万円）</t>
    <phoneticPr fontId="5"/>
  </si>
  <si>
    <t>（参考）</t>
    <rPh sb="1" eb="3">
      <t>サンコウ</t>
    </rPh>
    <phoneticPr fontId="5"/>
  </si>
  <si>
    <t>※1 令和3年度中に市町村合併した団体で、合併前の団体ごとの決算に基づく実質公債費比率を算出していない団体については、グラフを表記しない。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</si>
  <si>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</si>
  <si>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</si>
  <si>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</si>
  <si>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</si>
  <si>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</si>
  <si>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</si>
  <si>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</si>
  <si>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</si>
  <si>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</si>
  <si>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</si>
  <si>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</si>
  <si>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</si>
  <si>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</si>
  <si>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</si>
  <si>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※令和3年度中に市町村合併した団体で、合併前の団体ごとの決算に基づく将来負担比率を算出していない団体については、グラフを表記しない。</t>
    <rPh sb="1" eb="3">
      <t>レイワ</t>
    </rPh>
    <phoneticPr fontId="5"/>
  </si>
  <si>
    <t>将来負担比率の分子</t>
  </si>
  <si>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</si>
  <si>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</si>
  <si>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</si>
  <si>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</si>
  <si>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</si>
  <si>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</si>
  <si>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</si>
  <si>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</si>
  <si>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</si>
  <si>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</si>
  <si>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</si>
  <si>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</si>
  <si>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</si>
  <si>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</si>
  <si>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基金残高合計</t>
    <rPh sb="0" eb="2">
      <t>キキン</t>
    </rPh>
    <rPh sb="2" eb="4">
      <t>ザンダカ</t>
    </rPh>
    <rPh sb="4" eb="6">
      <t>ゴウケイ</t>
    </rPh>
    <phoneticPr fontId="5"/>
  </si>
  <si>
    <t>森林環境譲与税基金</t>
    <phoneticPr fontId="5"/>
  </si>
  <si>
    <t>活性化基金</t>
    <phoneticPr fontId="5"/>
  </si>
  <si>
    <t>駐車場整備基金</t>
    <phoneticPr fontId="5"/>
  </si>
  <si>
    <t>新型コロナウイルス感染症特別利子補給金基金</t>
    <phoneticPr fontId="5"/>
  </si>
  <si>
    <t>環境衛生施設整備基金</t>
    <phoneticPr fontId="5"/>
  </si>
  <si>
    <t>減債基金</t>
    <rPh sb="0" eb="2">
      <t>ゲンサイ</t>
    </rPh>
    <rPh sb="2" eb="4">
      <t>キキン</t>
    </rPh>
    <phoneticPr fontId="5"/>
  </si>
  <si>
    <t>（百万円）</t>
    <rPh sb="1" eb="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</si>
</sst>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quot;▲ &quot;0.0"/>
    <numFmt numFmtId="190" formatCode="0.00;&quot;▲ &quot;0.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9"/>
      <color indexed="9"/>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0" fontId="9" fillId="0" borderId="0" xfId="8" applyFont="1" applyFill="1">
      <alignment vertical="center"/>
    </xf>
    <xf numFmtId="0" fontId="9" fillId="0" borderId="0" xfId="7" applyFont="1" applyFill="1">
      <alignment vertical="center"/>
    </xf>
    <xf numFmtId="0" fontId="9" fillId="0" borderId="13" xfId="7" applyFont="1" applyFill="1" applyBorder="1">
      <alignment vertical="center"/>
    </xf>
    <xf numFmtId="0" fontId="9" fillId="0" borderId="14" xfId="7" applyFont="1" applyFill="1" applyBorder="1">
      <alignment vertical="center"/>
    </xf>
    <xf numFmtId="0" fontId="9" fillId="0" borderId="15" xfId="7" applyFont="1" applyFill="1" applyBorder="1">
      <alignment vertical="center"/>
    </xf>
    <xf numFmtId="0" fontId="9" fillId="0" borderId="16" xfId="7" applyFont="1" applyFill="1" applyBorder="1" applyAlignment="1">
      <alignment horizontal="center" vertical="center"/>
    </xf>
    <xf numFmtId="0" fontId="9" fillId="0" borderId="0" xfId="7" applyFont="1" applyFill="1" applyBorder="1">
      <alignment vertical="center"/>
    </xf>
    <xf numFmtId="49" fontId="9" fillId="0" borderId="0" xfId="7" applyNumberFormat="1" applyFont="1" applyFill="1" applyBorder="1">
      <alignment vertical="center"/>
    </xf>
    <xf numFmtId="49" fontId="9" fillId="0" borderId="17" xfId="7" applyNumberFormat="1" applyFont="1" applyFill="1" applyBorder="1">
      <alignment vertical="center"/>
    </xf>
    <xf numFmtId="49" fontId="9" fillId="0" borderId="0" xfId="7" applyNumberFormat="1" applyFont="1" applyFill="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16" xfId="7" applyFont="1" applyFill="1" applyBorder="1">
      <alignment vertical="center"/>
    </xf>
    <xf numFmtId="0" fontId="9" fillId="0" borderId="0" xfId="7" applyFont="1" applyFill="1" applyBorder="1" applyAlignment="1">
      <alignment vertical="center"/>
    </xf>
    <xf numFmtId="0" fontId="9" fillId="0" borderId="17" xfId="7" applyFont="1" applyFill="1" applyBorder="1">
      <alignment vertical="center"/>
    </xf>
    <xf numFmtId="184" fontId="9" fillId="0" borderId="13" xfId="7" applyNumberFormat="1" applyFont="1" applyFill="1" applyBorder="1" applyAlignment="1">
      <alignment vertical="center"/>
    </xf>
    <xf numFmtId="184" fontId="9" fillId="0" borderId="14" xfId="7" applyNumberFormat="1" applyFont="1" applyFill="1" applyBorder="1" applyAlignment="1">
      <alignment vertical="center"/>
    </xf>
    <xf numFmtId="184" fontId="9" fillId="0" borderId="15" xfId="7" applyNumberFormat="1" applyFont="1" applyFill="1" applyBorder="1" applyAlignment="1">
      <alignment vertical="center"/>
    </xf>
    <xf numFmtId="0" fontId="12" fillId="0" borderId="13" xfId="7" applyFont="1" applyFill="1" applyBorder="1" applyAlignment="1">
      <alignment vertical="center" wrapText="1"/>
    </xf>
    <xf numFmtId="0" fontId="12" fillId="0" borderId="14" xfId="7" applyFont="1" applyFill="1" applyBorder="1" applyAlignment="1">
      <alignment vertical="center" wrapText="1"/>
    </xf>
    <xf numFmtId="0" fontId="9" fillId="0" borderId="15"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7" xfId="7" applyFont="1" applyFill="1" applyBorder="1" applyAlignment="1">
      <alignment horizontal="left" vertical="center"/>
    </xf>
    <xf numFmtId="0" fontId="13" fillId="0" borderId="43" xfId="10" applyFont="1" applyFill="1" applyBorder="1" applyAlignment="1">
      <alignment horizontal="center" vertical="center"/>
    </xf>
    <xf numFmtId="187" fontId="9" fillId="0" borderId="25" xfId="7" applyNumberFormat="1" applyFont="1" applyFill="1" applyBorder="1" applyAlignment="1">
      <alignment vertical="center" shrinkToFit="1"/>
    </xf>
    <xf numFmtId="187" fontId="9" fillId="0" borderId="26" xfId="7" applyNumberFormat="1" applyFont="1" applyFill="1" applyBorder="1" applyAlignment="1">
      <alignment vertical="center" shrinkToFit="1"/>
    </xf>
    <xf numFmtId="187" fontId="9" fillId="0" borderId="27" xfId="7" applyNumberFormat="1" applyFont="1" applyFill="1" applyBorder="1" applyAlignment="1">
      <alignment vertical="center" shrinkToFit="1"/>
    </xf>
    <xf numFmtId="0" fontId="13" fillId="0" borderId="45" xfId="10" applyFont="1" applyFill="1" applyBorder="1" applyAlignment="1">
      <alignment vertical="center"/>
    </xf>
    <xf numFmtId="187" fontId="9" fillId="0" borderId="25" xfId="7" applyNumberFormat="1" applyFont="1" applyFill="1" applyBorder="1" applyAlignment="1">
      <alignment horizontal="right" vertical="center" shrinkToFit="1"/>
    </xf>
    <xf numFmtId="187" fontId="9" fillId="0" borderId="26" xfId="7" applyNumberFormat="1" applyFont="1" applyFill="1" applyBorder="1" applyAlignment="1">
      <alignment horizontal="right" vertical="center" shrinkToFit="1"/>
    </xf>
    <xf numFmtId="187" fontId="9" fillId="0" borderId="27" xfId="7" applyNumberFormat="1" applyFont="1" applyFill="1" applyBorder="1" applyAlignment="1">
      <alignment horizontal="right" vertical="center" shrinkToFit="1"/>
    </xf>
    <xf numFmtId="0" fontId="9" fillId="0" borderId="25" xfId="7" applyFont="1" applyFill="1" applyBorder="1" applyAlignment="1">
      <alignment horizontal="left" vertical="center"/>
    </xf>
    <xf numFmtId="0" fontId="9" fillId="0" borderId="26" xfId="7" applyFont="1" applyFill="1" applyBorder="1" applyAlignment="1">
      <alignment horizontal="left" vertical="center"/>
    </xf>
    <xf numFmtId="0" fontId="9" fillId="0" borderId="27"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9" fillId="0" borderId="0" xfId="11" applyFont="1">
      <alignment vertical="center"/>
    </xf>
    <xf numFmtId="0" fontId="9" fillId="0" borderId="0" xfId="11" applyFont="1" applyAlignment="1">
      <alignment vertical="center" shrinkToFit="1"/>
    </xf>
    <xf numFmtId="0" fontId="9" fillId="0" borderId="0" xfId="11" applyFont="1" applyAlignment="1">
      <alignment vertical="center"/>
    </xf>
    <xf numFmtId="0" fontId="13"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9" fillId="0" borderId="0" xfId="11" applyFont="1" applyFill="1">
      <alignment vertical="center"/>
    </xf>
    <xf numFmtId="0" fontId="9" fillId="0" borderId="7"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0"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9"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17" xfId="13" applyFont="1" applyFill="1" applyBorder="1" applyAlignment="1" applyProtection="1">
      <alignment vertical="center"/>
    </xf>
    <xf numFmtId="0" fontId="23" fillId="2" borderId="0" xfId="13" applyFont="1" applyFill="1" applyAlignment="1" applyProtection="1">
      <alignment vertical="center"/>
    </xf>
    <xf numFmtId="0" fontId="4" fillId="2" borderId="16"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0" xfId="13" applyFont="1" applyFill="1" applyBorder="1" applyAlignment="1" applyProtection="1">
      <alignment horizontal="center" vertical="center"/>
    </xf>
    <xf numFmtId="0" fontId="4" fillId="2" borderId="0" xfId="13" applyFont="1" applyFill="1" applyAlignment="1" applyProtection="1">
      <alignment vertical="center"/>
    </xf>
    <xf numFmtId="0" fontId="4" fillId="2" borderId="2" xfId="13" applyFont="1" applyFill="1" applyBorder="1" applyAlignment="1" applyProtection="1">
      <alignment vertical="center"/>
    </xf>
    <xf numFmtId="0" fontId="4" fillId="2" borderId="30" xfId="13" applyFont="1" applyFill="1" applyBorder="1" applyAlignment="1" applyProtection="1">
      <alignment vertical="center"/>
    </xf>
    <xf numFmtId="0" fontId="4" fillId="2" borderId="9" xfId="13" applyFont="1" applyFill="1" applyBorder="1" applyProtection="1">
      <alignment vertical="center"/>
    </xf>
    <xf numFmtId="0" fontId="4" fillId="2" borderId="14" xfId="13" applyFont="1" applyFill="1" applyBorder="1" applyAlignment="1" applyProtection="1">
      <alignment horizontal="center" vertical="center"/>
    </xf>
    <xf numFmtId="0" fontId="4" fillId="2" borderId="14"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181" fontId="4" fillId="2" borderId="0" xfId="13" applyNumberFormat="1" applyFont="1" applyFill="1" applyBorder="1" applyAlignment="1" applyProtection="1">
      <alignment horizontal="left" vertical="center" shrinkToFit="1"/>
    </xf>
    <xf numFmtId="181" fontId="4" fillId="2" borderId="0" xfId="13" applyNumberFormat="1" applyFont="1" applyFill="1" applyBorder="1" applyAlignment="1" applyProtection="1">
      <alignment horizontal="right" vertical="center" shrinkToFit="1"/>
    </xf>
    <xf numFmtId="0" fontId="4" fillId="2" borderId="0" xfId="13" applyFont="1" applyFill="1" applyBorder="1" applyAlignment="1" applyProtection="1">
      <alignment horizontal="left" vertical="center" shrinkToFit="1"/>
    </xf>
    <xf numFmtId="0" fontId="4" fillId="2" borderId="0" xfId="13" applyFont="1" applyFill="1" applyBorder="1" applyAlignment="1" applyProtection="1">
      <alignment horizontal="center" vertical="center" shrinkToFit="1"/>
    </xf>
    <xf numFmtId="0" fontId="4" fillId="4" borderId="117" xfId="13" applyFont="1" applyFill="1" applyBorder="1" applyAlignment="1" applyProtection="1">
      <alignment horizontal="center" vertical="center" shrinkToFit="1"/>
      <protection locked="0"/>
    </xf>
    <xf numFmtId="0" fontId="4" fillId="2" borderId="122" xfId="13" applyFont="1" applyFill="1" applyBorder="1" applyAlignment="1" applyProtection="1">
      <alignment horizontal="center" vertical="center" shrinkToFit="1"/>
      <protection locked="0"/>
    </xf>
    <xf numFmtId="0" fontId="4" fillId="0" borderId="123" xfId="13" applyFont="1" applyFill="1" applyBorder="1" applyAlignment="1" applyProtection="1">
      <alignment horizontal="center" vertical="center" shrinkToFit="1"/>
      <protection locked="0"/>
    </xf>
    <xf numFmtId="0" fontId="4" fillId="0" borderId="133" xfId="13" applyFont="1" applyBorder="1" applyAlignment="1" applyProtection="1">
      <alignment horizontal="center" vertical="center" shrinkToFit="1"/>
      <protection locked="0"/>
    </xf>
    <xf numFmtId="0" fontId="4" fillId="0" borderId="123" xfId="13" applyFont="1" applyBorder="1" applyAlignment="1" applyProtection="1">
      <alignment horizontal="center" vertical="center" shrinkToFit="1"/>
      <protection locked="0"/>
    </xf>
    <xf numFmtId="0" fontId="4" fillId="0" borderId="145" xfId="13" applyFont="1" applyBorder="1" applyAlignment="1" applyProtection="1">
      <alignment horizontal="center" vertical="center" shrinkToFit="1"/>
      <protection locked="0"/>
    </xf>
    <xf numFmtId="0" fontId="4" fillId="0" borderId="122" xfId="15" applyFont="1" applyBorder="1" applyAlignment="1" applyProtection="1">
      <alignment horizontal="center" vertical="center" shrinkToFit="1"/>
      <protection locked="0"/>
    </xf>
    <xf numFmtId="0" fontId="4" fillId="2" borderId="0" xfId="13" applyFont="1" applyFill="1" applyProtection="1">
      <alignment vertical="center"/>
    </xf>
    <xf numFmtId="0" fontId="4" fillId="0" borderId="155" xfId="13" applyFont="1" applyBorder="1" applyAlignment="1" applyProtection="1">
      <alignment horizontal="center" vertical="center" shrinkToFit="1"/>
      <protection locked="0"/>
    </xf>
    <xf numFmtId="0" fontId="23" fillId="0" borderId="0" xfId="12" applyFont="1" applyProtection="1">
      <alignment vertical="center"/>
    </xf>
    <xf numFmtId="0" fontId="4" fillId="0" borderId="165" xfId="15" applyFont="1" applyBorder="1" applyAlignment="1" applyProtection="1">
      <alignment horizontal="center" vertical="center" shrinkToFit="1"/>
      <protection locked="0"/>
    </xf>
    <xf numFmtId="0" fontId="4" fillId="0" borderId="145" xfId="13" applyFont="1" applyFill="1" applyBorder="1" applyAlignment="1" applyProtection="1">
      <alignment horizontal="center" vertical="center" shrinkToFit="1"/>
      <protection locked="0"/>
    </xf>
    <xf numFmtId="0" fontId="4" fillId="2" borderId="0" xfId="13" applyFont="1" applyFill="1" applyBorder="1" applyProtection="1">
      <alignment vertical="center"/>
    </xf>
    <xf numFmtId="0" fontId="9"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9" fillId="2" borderId="0" xfId="13" applyFont="1" applyFill="1" applyAlignment="1" applyProtection="1">
      <alignment vertical="center"/>
    </xf>
    <xf numFmtId="0" fontId="26" fillId="2" borderId="0" xfId="13" applyFont="1" applyFill="1" applyAlignment="1" applyProtection="1">
      <alignment vertical="center"/>
    </xf>
    <xf numFmtId="0" fontId="9" fillId="2" borderId="14" xfId="13" applyFont="1" applyFill="1" applyBorder="1" applyProtection="1">
      <alignment vertical="center"/>
    </xf>
    <xf numFmtId="0" fontId="9" fillId="2" borderId="0" xfId="13" applyFont="1" applyFill="1" applyBorder="1" applyAlignment="1" applyProtection="1">
      <alignment vertical="center"/>
    </xf>
    <xf numFmtId="49" fontId="9" fillId="2" borderId="0" xfId="13" applyNumberFormat="1" applyFont="1" applyFill="1" applyProtection="1">
      <alignmen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7" fillId="0" borderId="171" xfId="5" applyNumberFormat="1" applyFont="1" applyBorder="1" applyAlignment="1">
      <alignment horizontal="right" vertical="center" shrinkToFit="1"/>
    </xf>
    <xf numFmtId="179" fontId="27" fillId="0" borderId="172" xfId="5" applyNumberFormat="1" applyFont="1" applyFill="1" applyBorder="1" applyAlignment="1">
      <alignment horizontal="right" vertical="center" shrinkToFit="1"/>
    </xf>
    <xf numFmtId="181" fontId="27" fillId="0" borderId="173" xfId="5" applyNumberFormat="1" applyFont="1" applyFill="1" applyBorder="1" applyAlignment="1">
      <alignment horizontal="right" vertical="center" shrinkToFit="1"/>
    </xf>
    <xf numFmtId="179" fontId="27" fillId="0" borderId="174"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81" fontId="27" fillId="0" borderId="171" xfId="5" applyNumberFormat="1" applyFont="1" applyFill="1" applyBorder="1" applyAlignment="1">
      <alignment horizontal="right" vertical="center" shrinkToFit="1"/>
    </xf>
    <xf numFmtId="177" fontId="27" fillId="0" borderId="174"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58"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76"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5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78" xfId="5" applyNumberFormat="1" applyFont="1" applyFill="1" applyBorder="1" applyAlignment="1">
      <alignment horizontal="right" vertical="center" shrinkToFit="1"/>
    </xf>
    <xf numFmtId="181" fontId="27" fillId="0" borderId="176"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81" fontId="27" fillId="0" borderId="58" xfId="5" applyNumberFormat="1" applyFont="1" applyFill="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6" xfId="4" applyNumberFormat="1" applyFont="1" applyBorder="1" applyAlignment="1">
      <alignment horizontal="center" vertical="center"/>
    </xf>
    <xf numFmtId="177" fontId="27" fillId="0" borderId="179"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79" xfId="2" applyNumberFormat="1" applyFont="1" applyFill="1" applyBorder="1" applyAlignment="1">
      <alignment horizontal="right" vertical="center" shrinkToFit="1"/>
    </xf>
    <xf numFmtId="181" fontId="19" fillId="2" borderId="180" xfId="2" applyNumberFormat="1" applyFont="1" applyFill="1" applyBorder="1" applyAlignment="1">
      <alignment horizontal="right" vertical="center" shrinkToFit="1"/>
    </xf>
    <xf numFmtId="181" fontId="19" fillId="2" borderId="12" xfId="2" applyNumberFormat="1" applyFont="1" applyFill="1" applyBorder="1" applyAlignment="1">
      <alignment horizontal="right" vertical="center" shrinkToFit="1"/>
    </xf>
    <xf numFmtId="179" fontId="19" fillId="0" borderId="179" xfId="2" applyNumberFormat="1" applyFont="1" applyFill="1" applyBorder="1" applyAlignment="1">
      <alignment horizontal="right" vertical="center" shrinkToFit="1"/>
    </xf>
    <xf numFmtId="181" fontId="19" fillId="0" borderId="180" xfId="2" applyNumberFormat="1" applyFont="1" applyFill="1" applyBorder="1" applyAlignment="1">
      <alignment horizontal="right" vertical="center" shrinkToFit="1"/>
    </xf>
    <xf numFmtId="181" fontId="19" fillId="0" borderId="12" xfId="2" applyNumberFormat="1" applyFont="1" applyFill="1" applyBorder="1" applyAlignment="1">
      <alignment horizontal="right" vertical="center" shrinkToFit="1"/>
    </xf>
    <xf numFmtId="177" fontId="19" fillId="2" borderId="179" xfId="2" applyNumberFormat="1" applyFont="1" applyFill="1" applyBorder="1" applyAlignment="1">
      <alignment horizontal="center" vertical="center"/>
    </xf>
    <xf numFmtId="177" fontId="9" fillId="2" borderId="180"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9" fillId="0" borderId="0" xfId="2" applyFont="1" applyFill="1">
      <alignment vertical="center"/>
    </xf>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27" fillId="0" borderId="180"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91" fontId="19" fillId="0" borderId="179" xfId="2" applyNumberFormat="1" applyFont="1" applyFill="1" applyBorder="1" applyAlignment="1">
      <alignment horizontal="right" vertical="center" shrinkToFit="1"/>
    </xf>
    <xf numFmtId="191" fontId="27" fillId="0" borderId="180" xfId="2" applyNumberFormat="1" applyFont="1" applyFill="1" applyBorder="1" applyAlignment="1">
      <alignment horizontal="right" vertical="center" shrinkToFit="1"/>
    </xf>
    <xf numFmtId="191"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79" xfId="2" applyNumberFormat="1" applyFont="1" applyFill="1" applyBorder="1" applyAlignment="1">
      <alignment horizontal="center" vertical="center"/>
    </xf>
    <xf numFmtId="177" fontId="19" fillId="0" borderId="180"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0" fontId="3" fillId="0" borderId="0" xfId="2" applyNumberFormat="1" applyFont="1" applyFill="1" applyBorder="1">
      <alignment vertical="center"/>
    </xf>
    <xf numFmtId="179" fontId="19" fillId="2" borderId="179"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79" fontId="19" fillId="2" borderId="181"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81" fontId="19" fillId="2" borderId="45"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6">
      <alignment vertical="center"/>
    </xf>
    <xf numFmtId="190" fontId="28" fillId="0" borderId="35" xfId="16" applyNumberFormat="1" applyFont="1" applyFill="1" applyBorder="1" applyAlignment="1" applyProtection="1">
      <alignment horizontal="right" vertical="center" shrinkToFit="1"/>
    </xf>
    <xf numFmtId="190" fontId="28" fillId="0" borderId="182" xfId="16" applyNumberFormat="1" applyFont="1" applyFill="1" applyBorder="1" applyAlignment="1" applyProtection="1">
      <alignment horizontal="right" vertical="center" shrinkToFit="1"/>
    </xf>
    <xf numFmtId="190" fontId="28" fillId="0" borderId="117" xfId="16" applyNumberFormat="1" applyFont="1" applyFill="1" applyBorder="1" applyAlignment="1" applyProtection="1">
      <alignment horizontal="right" vertical="center" shrinkToFit="1"/>
    </xf>
    <xf numFmtId="0" fontId="28" fillId="0" borderId="36" xfId="16" applyFont="1" applyFill="1" applyBorder="1" applyAlignment="1">
      <alignment horizontal="center" vertical="center"/>
    </xf>
    <xf numFmtId="190" fontId="28" fillId="0" borderId="57" xfId="16" applyNumberFormat="1" applyFont="1" applyFill="1" applyBorder="1" applyAlignment="1" applyProtection="1">
      <alignment horizontal="right" vertical="center" shrinkToFit="1"/>
    </xf>
    <xf numFmtId="190" fontId="28" fillId="0" borderId="58" xfId="16" applyNumberFormat="1" applyFont="1" applyFill="1" applyBorder="1" applyAlignment="1" applyProtection="1">
      <alignment horizontal="right" vertical="center" shrinkToFit="1"/>
    </xf>
    <xf numFmtId="190" fontId="28" fillId="0" borderId="59" xfId="16" applyNumberFormat="1" applyFont="1" applyFill="1" applyBorder="1" applyAlignment="1" applyProtection="1">
      <alignment horizontal="right" vertical="center" shrinkToFit="1"/>
    </xf>
    <xf numFmtId="0" fontId="28" fillId="0" borderId="30" xfId="16" applyFont="1" applyFill="1" applyBorder="1" applyAlignment="1">
      <alignment horizontal="center" vertical="center" wrapText="1"/>
    </xf>
    <xf numFmtId="190" fontId="28" fillId="0" borderId="63" xfId="16" applyNumberFormat="1" applyFont="1" applyFill="1" applyBorder="1" applyAlignment="1" applyProtection="1">
      <alignment horizontal="right" vertical="center" shrinkToFit="1"/>
    </xf>
    <xf numFmtId="190" fontId="28" fillId="0" borderId="64" xfId="16" applyNumberFormat="1" applyFont="1" applyFill="1" applyBorder="1" applyAlignment="1" applyProtection="1">
      <alignment horizontal="right" vertical="center" shrinkToFit="1"/>
    </xf>
    <xf numFmtId="190" fontId="28" fillId="0" borderId="65" xfId="16" applyNumberFormat="1" applyFont="1" applyFill="1" applyBorder="1" applyAlignment="1" applyProtection="1">
      <alignment horizontal="right" vertical="center" shrinkToFit="1"/>
    </xf>
    <xf numFmtId="0" fontId="28" fillId="0" borderId="17" xfId="16" applyFont="1" applyFill="1" applyBorder="1" applyAlignment="1">
      <alignment horizontal="center" vertical="center" wrapText="1"/>
    </xf>
    <xf numFmtId="0" fontId="28" fillId="6" borderId="37" xfId="16" applyFont="1" applyFill="1" applyBorder="1" applyAlignment="1">
      <alignment horizontal="center" vertical="center"/>
    </xf>
    <xf numFmtId="0" fontId="28" fillId="6" borderId="64" xfId="16" applyFont="1" applyFill="1" applyBorder="1" applyAlignment="1">
      <alignment horizontal="center" vertical="center"/>
    </xf>
    <xf numFmtId="0" fontId="28" fillId="6" borderId="65" xfId="16" applyFont="1" applyFill="1" applyBorder="1" applyAlignment="1">
      <alignment horizontal="center" vertical="center"/>
    </xf>
    <xf numFmtId="0" fontId="28" fillId="6" borderId="62" xfId="16" applyFont="1" applyFill="1" applyBorder="1" applyAlignment="1">
      <alignment horizontal="right" vertical="top"/>
    </xf>
    <xf numFmtId="0" fontId="28" fillId="6" borderId="49" xfId="16" applyFont="1" applyFill="1" applyBorder="1" applyAlignment="1">
      <alignment horizontal="right" vertical="top"/>
    </xf>
    <xf numFmtId="0" fontId="28" fillId="6" borderId="50"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alignment vertical="center"/>
    </xf>
    <xf numFmtId="190" fontId="28" fillId="0" borderId="35" xfId="17" applyNumberFormat="1" applyFont="1" applyFill="1" applyBorder="1" applyAlignment="1">
      <alignment horizontal="right" vertical="center" shrinkToFit="1"/>
    </xf>
    <xf numFmtId="190" fontId="28" fillId="0" borderId="182" xfId="17" applyNumberFormat="1" applyFont="1" applyFill="1" applyBorder="1" applyAlignment="1">
      <alignment horizontal="right" vertical="center" shrinkToFit="1"/>
    </xf>
    <xf numFmtId="190" fontId="28" fillId="0" borderId="117" xfId="17" applyNumberFormat="1" applyFont="1" applyFill="1" applyBorder="1" applyAlignment="1">
      <alignment horizontal="right" vertical="center" shrinkToFit="1"/>
    </xf>
    <xf numFmtId="0" fontId="28" fillId="0" borderId="36" xfId="17" applyFont="1" applyFill="1" applyBorder="1" applyAlignment="1">
      <alignment vertical="center"/>
    </xf>
    <xf numFmtId="190" fontId="28" fillId="0" borderId="183" xfId="17" applyNumberFormat="1" applyFont="1" applyFill="1" applyBorder="1" applyAlignment="1">
      <alignment horizontal="right" vertical="center" shrinkToFit="1"/>
    </xf>
    <xf numFmtId="190" fontId="28" fillId="0" borderId="12" xfId="17" applyNumberFormat="1" applyFont="1" applyFill="1" applyBorder="1" applyAlignment="1">
      <alignment horizontal="right" vertical="center" shrinkToFit="1"/>
    </xf>
    <xf numFmtId="190" fontId="28" fillId="0" borderId="184" xfId="17" applyNumberFormat="1" applyFont="1" applyFill="1" applyBorder="1" applyAlignment="1">
      <alignment horizontal="right" vertical="center" shrinkToFit="1"/>
    </xf>
    <xf numFmtId="0" fontId="28" fillId="0" borderId="30" xfId="17" applyFont="1" applyFill="1" applyBorder="1" applyAlignment="1">
      <alignment vertical="center"/>
    </xf>
    <xf numFmtId="0" fontId="28" fillId="0" borderId="42" xfId="17" applyFont="1" applyFill="1" applyBorder="1" applyAlignment="1">
      <alignment vertical="center"/>
    </xf>
    <xf numFmtId="190" fontId="28" fillId="0" borderId="185" xfId="17" applyNumberFormat="1" applyFont="1" applyFill="1" applyBorder="1" applyAlignment="1">
      <alignment horizontal="right" vertical="center" shrinkToFit="1"/>
    </xf>
    <xf numFmtId="190" fontId="28" fillId="0" borderId="186" xfId="17" applyNumberFormat="1" applyFont="1" applyFill="1" applyBorder="1" applyAlignment="1">
      <alignment horizontal="right" vertical="center" shrinkToFit="1"/>
    </xf>
    <xf numFmtId="190" fontId="28" fillId="0" borderId="187" xfId="17" applyNumberFormat="1" applyFont="1" applyFill="1" applyBorder="1" applyAlignment="1">
      <alignment horizontal="right" vertical="center" shrinkToFit="1"/>
    </xf>
    <xf numFmtId="0" fontId="28" fillId="0" borderId="44" xfId="17" applyFont="1" applyFill="1" applyBorder="1" applyAlignment="1">
      <alignment vertical="center" wrapText="1"/>
    </xf>
    <xf numFmtId="0" fontId="28" fillId="7" borderId="63" xfId="17" applyFont="1" applyFill="1" applyBorder="1" applyAlignment="1">
      <alignment horizontal="center" vertical="center"/>
    </xf>
    <xf numFmtId="0" fontId="28" fillId="7" borderId="64" xfId="17" applyFont="1" applyFill="1" applyBorder="1" applyAlignment="1">
      <alignment horizontal="center" vertical="center"/>
    </xf>
    <xf numFmtId="0" fontId="28" fillId="7" borderId="48" xfId="17" applyFont="1" applyFill="1" applyBorder="1" applyAlignment="1">
      <alignment horizontal="center" vertical="center"/>
    </xf>
    <xf numFmtId="0" fontId="28" fillId="7" borderId="62" xfId="17" applyFont="1" applyFill="1" applyBorder="1" applyAlignment="1">
      <alignment horizontal="right" vertical="top"/>
    </xf>
    <xf numFmtId="0" fontId="28" fillId="7" borderId="49" xfId="17" applyFont="1" applyFill="1" applyBorder="1" applyAlignment="1">
      <alignment horizontal="right" vertical="top"/>
    </xf>
    <xf numFmtId="0" fontId="28" fillId="7" borderId="50"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0" fontId="31" fillId="0" borderId="0" xfId="18" applyFont="1">
      <alignment vertical="center"/>
    </xf>
    <xf numFmtId="0" fontId="32" fillId="0" borderId="0" xfId="18" applyFont="1" applyAlignment="1">
      <alignment vertical="top"/>
    </xf>
    <xf numFmtId="0" fontId="33" fillId="0" borderId="0" xfId="18" applyFont="1" applyAlignment="1">
      <alignment vertical="center" wrapText="1"/>
    </xf>
    <xf numFmtId="0" fontId="33" fillId="0" borderId="0" xfId="18" applyFont="1" applyAlignment="1">
      <alignment horizontal="center" vertical="center" wrapText="1"/>
    </xf>
    <xf numFmtId="181" fontId="32" fillId="0" borderId="35"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117"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87" xfId="18" applyNumberFormat="1" applyFont="1" applyBorder="1" applyAlignment="1" applyProtection="1">
      <alignment horizontal="right" vertical="center" shrinkToFit="1"/>
      <protection locked="0"/>
    </xf>
    <xf numFmtId="0" fontId="32" fillId="8" borderId="37" xfId="18" applyFont="1" applyFill="1" applyBorder="1" applyAlignment="1">
      <alignment horizontal="center" vertical="center"/>
    </xf>
    <xf numFmtId="0" fontId="32" fillId="8" borderId="64" xfId="18" applyFont="1" applyFill="1" applyBorder="1" applyAlignment="1">
      <alignment horizontal="center" vertical="center"/>
    </xf>
    <xf numFmtId="0" fontId="32" fillId="8" borderId="48" xfId="18" applyFont="1" applyFill="1" applyBorder="1" applyAlignment="1">
      <alignment horizontal="center" vertical="center"/>
    </xf>
    <xf numFmtId="0" fontId="32" fillId="8" borderId="62" xfId="18" applyFont="1" applyFill="1" applyBorder="1" applyAlignment="1">
      <alignment horizontal="right" vertical="top"/>
    </xf>
    <xf numFmtId="0" fontId="32" fillId="8" borderId="49" xfId="18" applyFont="1" applyFill="1" applyBorder="1" applyAlignment="1">
      <alignment horizontal="right" vertical="center"/>
    </xf>
    <xf numFmtId="0" fontId="32" fillId="8" borderId="49" xfId="18" applyFont="1" applyFill="1" applyBorder="1" applyAlignment="1"/>
    <xf numFmtId="0" fontId="32" fillId="8" borderId="50" xfId="18" applyFont="1" applyFill="1" applyBorder="1" applyAlignment="1"/>
    <xf numFmtId="0" fontId="35" fillId="0" borderId="0" xfId="18" applyNumberFormat="1" applyFont="1" applyAlignment="1">
      <alignment horizontal="center" vertical="center" shrinkToFit="1"/>
    </xf>
    <xf numFmtId="181" fontId="32" fillId="0" borderId="0" xfId="18" applyNumberFormat="1" applyFont="1" applyAlignment="1">
      <alignment horizontal="right" vertical="center" shrinkToFit="1"/>
    </xf>
    <xf numFmtId="0" fontId="32" fillId="0" borderId="0" xfId="18" applyFont="1">
      <alignment vertical="center"/>
    </xf>
    <xf numFmtId="0" fontId="32" fillId="0" borderId="0" xfId="18" applyFont="1" applyAlignment="1"/>
    <xf numFmtId="181" fontId="30" fillId="0" borderId="35"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117" xfId="18" applyNumberFormat="1" applyFont="1" applyFill="1" applyBorder="1" applyAlignment="1" applyProtection="1">
      <alignment horizontal="right" vertical="center" shrinkToFit="1"/>
    </xf>
    <xf numFmtId="0" fontId="30" fillId="0" borderId="20"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10" xfId="18" applyFont="1" applyFill="1" applyBorder="1" applyAlignment="1">
      <alignment vertical="center"/>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6" xfId="18" applyFont="1" applyFill="1" applyBorder="1" applyAlignment="1">
      <alignment vertical="center" wrapText="1"/>
    </xf>
    <xf numFmtId="0" fontId="30" fillId="6" borderId="37" xfId="18" applyFont="1" applyFill="1" applyBorder="1" applyAlignment="1">
      <alignment horizontal="center" vertical="center"/>
    </xf>
    <xf numFmtId="0" fontId="30" fillId="6" borderId="64" xfId="18" applyFont="1" applyFill="1" applyBorder="1" applyAlignment="1">
      <alignment horizontal="center" vertical="center"/>
    </xf>
    <xf numFmtId="0" fontId="30" fillId="6" borderId="48" xfId="18" applyFont="1" applyFill="1" applyBorder="1" applyAlignment="1">
      <alignment horizontal="center" vertical="center"/>
    </xf>
    <xf numFmtId="0" fontId="30" fillId="6" borderId="62" xfId="18" applyFont="1" applyFill="1" applyBorder="1" applyAlignment="1">
      <alignment horizontal="right" vertical="top"/>
    </xf>
    <xf numFmtId="0" fontId="30" fillId="6" borderId="49" xfId="18" applyFont="1" applyFill="1" applyBorder="1" applyAlignment="1">
      <alignment horizontal="right" vertical="center"/>
    </xf>
    <xf numFmtId="0" fontId="30" fillId="6" borderId="49" xfId="18" applyFont="1" applyFill="1" applyBorder="1" applyAlignment="1"/>
    <xf numFmtId="0" fontId="30" fillId="6" borderId="50"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5"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117" xfId="19" applyNumberFormat="1" applyFont="1" applyFill="1" applyBorder="1" applyAlignment="1" applyProtection="1">
      <alignment horizontal="right" vertical="center" shrinkToFit="1"/>
    </xf>
    <xf numFmtId="0" fontId="30" fillId="0" borderId="20" xfId="19" applyFont="1" applyFill="1" applyBorder="1" applyAlignment="1">
      <alignment vertical="center"/>
    </xf>
    <xf numFmtId="181" fontId="30" fillId="0" borderId="183"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0" fontId="30" fillId="0" borderId="10" xfId="19" applyFont="1" applyFill="1" applyBorder="1" applyAlignment="1">
      <alignment vertical="center" wrapText="1"/>
    </xf>
    <xf numFmtId="0" fontId="30" fillId="0" borderId="45" xfId="19" applyFont="1" applyFill="1" applyBorder="1" applyAlignment="1">
      <alignment vertical="center"/>
    </xf>
    <xf numFmtId="0" fontId="30" fillId="0" borderId="1" xfId="19" applyFont="1" applyFill="1" applyBorder="1" applyAlignment="1">
      <alignment vertical="center"/>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6" xfId="19" applyFont="1" applyFill="1" applyBorder="1" applyAlignment="1">
      <alignment vertical="center" wrapText="1"/>
    </xf>
    <xf numFmtId="0" fontId="30" fillId="6" borderId="63" xfId="19" applyFont="1" applyFill="1" applyBorder="1" applyAlignment="1">
      <alignment horizontal="center" vertical="center"/>
    </xf>
    <xf numFmtId="0" fontId="30" fillId="6" borderId="64" xfId="19" applyFont="1" applyFill="1" applyBorder="1" applyAlignment="1">
      <alignment horizontal="center" vertical="center"/>
    </xf>
    <xf numFmtId="0" fontId="30" fillId="6" borderId="48" xfId="19" applyFont="1" applyFill="1" applyBorder="1" applyAlignment="1">
      <alignment horizontal="center" vertical="center"/>
    </xf>
    <xf numFmtId="0" fontId="30" fillId="6" borderId="62" xfId="19" applyFont="1" applyFill="1" applyBorder="1" applyAlignment="1">
      <alignment horizontal="right" vertical="top"/>
    </xf>
    <xf numFmtId="0" fontId="30" fillId="6" borderId="49" xfId="19" applyFont="1" applyFill="1" applyBorder="1" applyAlignment="1">
      <alignment horizontal="right" vertical="center"/>
    </xf>
    <xf numFmtId="0" fontId="30" fillId="6" borderId="49" xfId="19" applyFont="1" applyFill="1" applyBorder="1" applyAlignment="1"/>
    <xf numFmtId="0" fontId="30" fillId="6" borderId="50" xfId="19" applyFont="1" applyFill="1" applyBorder="1" applyAlignment="1"/>
    <xf numFmtId="0" fontId="29" fillId="0" borderId="0" xfId="19" applyFont="1" applyAlignment="1">
      <alignment horizontal="center" vertical="center"/>
    </xf>
    <xf numFmtId="181" fontId="36" fillId="0" borderId="37" xfId="20" applyNumberFormat="1" applyFont="1" applyFill="1" applyBorder="1" applyAlignment="1" applyProtection="1">
      <alignment horizontal="right" vertical="center" shrinkToFit="1"/>
    </xf>
    <xf numFmtId="181" fontId="36" fillId="0" borderId="39" xfId="20" applyNumberFormat="1" applyFont="1" applyFill="1" applyBorder="1" applyAlignment="1" applyProtection="1">
      <alignment horizontal="right" vertical="center" shrinkToFit="1"/>
    </xf>
    <xf numFmtId="0" fontId="36" fillId="0" borderId="50" xfId="16" applyFont="1" applyFill="1" applyBorder="1" applyAlignment="1">
      <alignment horizontal="center" vertical="center"/>
    </xf>
    <xf numFmtId="181" fontId="36" fillId="0" borderId="35" xfId="20" applyNumberFormat="1" applyFont="1" applyFill="1" applyBorder="1" applyAlignment="1" applyProtection="1">
      <alignment horizontal="right" vertical="center" shrinkToFit="1"/>
      <protection locked="0"/>
    </xf>
    <xf numFmtId="181" fontId="36" fillId="0" borderId="182" xfId="20" applyNumberFormat="1" applyFont="1" applyFill="1" applyBorder="1" applyAlignment="1" applyProtection="1">
      <alignment horizontal="right" vertical="center" shrinkToFit="1"/>
      <protection locked="0"/>
    </xf>
    <xf numFmtId="0" fontId="36" fillId="0" borderId="53"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12" xfId="20" applyNumberFormat="1" applyFont="1" applyFill="1" applyBorder="1" applyAlignment="1" applyProtection="1">
      <alignment horizontal="right" vertical="center" shrinkToFit="1"/>
      <protection locked="0"/>
    </xf>
    <xf numFmtId="0" fontId="36" fillId="0" borderId="56"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0" fontId="36" fillId="0" borderId="30" xfId="16" applyFont="1" applyFill="1" applyBorder="1" applyAlignment="1">
      <alignment horizontal="center" vertical="center" wrapText="1"/>
    </xf>
    <xf numFmtId="181" fontId="36" fillId="0" borderId="57" xfId="20" applyNumberFormat="1" applyFont="1" applyFill="1" applyBorder="1" applyAlignment="1" applyProtection="1">
      <alignment horizontal="right" vertical="center" shrinkToFit="1"/>
    </xf>
    <xf numFmtId="181" fontId="36" fillId="0" borderId="58" xfId="20" applyNumberFormat="1" applyFont="1" applyFill="1" applyBorder="1" applyAlignment="1" applyProtection="1">
      <alignment horizontal="right" vertical="center" shrinkToFit="1"/>
    </xf>
    <xf numFmtId="181" fontId="36" fillId="0" borderId="63" xfId="20" applyNumberFormat="1" applyFont="1" applyFill="1" applyBorder="1" applyAlignment="1" applyProtection="1">
      <alignment horizontal="right" vertical="center" shrinkToFit="1"/>
    </xf>
    <xf numFmtId="181" fontId="36" fillId="0" borderId="64" xfId="20" applyNumberFormat="1" applyFont="1" applyFill="1" applyBorder="1" applyAlignment="1" applyProtection="1">
      <alignment horizontal="right" vertical="center" shrinkToFit="1"/>
    </xf>
    <xf numFmtId="0" fontId="36" fillId="0" borderId="17" xfId="16" applyFont="1" applyFill="1" applyBorder="1" applyAlignment="1">
      <alignment horizontal="center" vertical="center" wrapText="1"/>
    </xf>
    <xf numFmtId="0" fontId="37" fillId="8" borderId="37" xfId="20" applyFont="1" applyFill="1" applyBorder="1" applyAlignment="1">
      <alignment horizontal="center" vertical="center"/>
    </xf>
    <xf numFmtId="0" fontId="37" fillId="8" borderId="64" xfId="20" applyFont="1" applyFill="1" applyBorder="1" applyAlignment="1">
      <alignment horizontal="center" vertical="center"/>
    </xf>
    <xf numFmtId="0" fontId="36" fillId="6" borderId="62" xfId="16" applyFont="1" applyFill="1" applyBorder="1" applyAlignment="1">
      <alignment horizontal="right" vertical="top"/>
    </xf>
    <xf numFmtId="0" fontId="36" fillId="6" borderId="49" xfId="16" applyFont="1" applyFill="1" applyBorder="1" applyAlignment="1">
      <alignment horizontal="right" vertical="top"/>
    </xf>
    <xf numFmtId="0" fontId="36" fillId="6" borderId="50" xfId="16" applyFont="1" applyFill="1" applyBorder="1" applyAlignment="1"/>
    <xf numFmtId="0" fontId="29" fillId="0" borderId="0" xfId="16" applyFont="1" applyAlignment="1">
      <alignment horizontal="right"/>
    </xf>
    <xf numFmtId="49" fontId="18" fillId="0" borderId="0" xfId="7" applyNumberFormat="1" applyFont="1" applyFill="1" applyAlignment="1">
      <alignment horizontal="center" vertical="center"/>
    </xf>
    <xf numFmtId="0" fontId="9" fillId="0" borderId="65"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56"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55" xfId="7" applyFont="1" applyFill="1" applyBorder="1" applyAlignment="1">
      <alignment horizontal="center" vertical="center"/>
    </xf>
    <xf numFmtId="0" fontId="9" fillId="0" borderId="6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63"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6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2" xfId="7" applyFont="1" applyFill="1" applyBorder="1" applyAlignment="1">
      <alignment horizontal="center" vertical="center"/>
    </xf>
    <xf numFmtId="0" fontId="13" fillId="0" borderId="27" xfId="9" applyFont="1" applyFill="1" applyBorder="1" applyAlignment="1">
      <alignment horizontal="left" vertical="center"/>
    </xf>
    <xf numFmtId="0" fontId="13" fillId="0" borderId="26" xfId="9" applyFont="1" applyFill="1" applyBorder="1" applyAlignment="1">
      <alignment horizontal="left" vertical="center"/>
    </xf>
    <xf numFmtId="0" fontId="13" fillId="0" borderId="25" xfId="9"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26" xfId="7" applyNumberFormat="1" applyFont="1" applyFill="1" applyBorder="1" applyAlignment="1">
      <alignment horizontal="right" vertical="center" shrinkToFit="1"/>
    </xf>
    <xf numFmtId="177" fontId="9" fillId="0" borderId="25"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26" xfId="7" applyFont="1" applyFill="1" applyBorder="1" applyAlignment="1">
      <alignment horizontal="left" vertical="center"/>
    </xf>
    <xf numFmtId="0" fontId="9" fillId="0" borderId="25"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26" xfId="7" applyNumberFormat="1" applyFont="1" applyFill="1" applyBorder="1" applyAlignment="1">
      <alignment horizontal="right" vertical="center" shrinkToFit="1"/>
    </xf>
    <xf numFmtId="184" fontId="9" fillId="0" borderId="25" xfId="7" applyNumberFormat="1" applyFont="1" applyFill="1" applyBorder="1" applyAlignment="1">
      <alignment horizontal="right" vertical="center" shrinkToFit="1"/>
    </xf>
    <xf numFmtId="0" fontId="9" fillId="0" borderId="42"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17" xfId="9" applyFont="1" applyFill="1" applyBorder="1" applyAlignment="1">
      <alignment horizontal="left" vertical="center"/>
    </xf>
    <xf numFmtId="0" fontId="13" fillId="0" borderId="0" xfId="9" applyFont="1" applyFill="1" applyBorder="1" applyAlignment="1">
      <alignment horizontal="left" vertical="center"/>
    </xf>
    <xf numFmtId="0" fontId="13" fillId="0" borderId="16" xfId="9" applyFont="1" applyFill="1" applyBorder="1" applyAlignment="1">
      <alignment horizontal="left" vertical="center"/>
    </xf>
    <xf numFmtId="177" fontId="9" fillId="0" borderId="1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16" xfId="7" applyNumberFormat="1" applyFont="1" applyFill="1" applyBorder="1" applyAlignment="1">
      <alignment horizontal="right" vertical="center" shrinkToFit="1"/>
    </xf>
    <xf numFmtId="184" fontId="9" fillId="0" borderId="1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16" xfId="7" applyNumberFormat="1" applyFont="1" applyFill="1" applyBorder="1" applyAlignment="1">
      <alignment horizontal="right" vertical="center" shrinkToFit="1"/>
    </xf>
    <xf numFmtId="0" fontId="9" fillId="0" borderId="17" xfId="7" applyFont="1" applyFill="1" applyBorder="1" applyAlignment="1">
      <alignment horizontal="left" vertical="center"/>
    </xf>
    <xf numFmtId="0" fontId="9" fillId="0" borderId="0" xfId="7" applyFont="1" applyFill="1" applyBorder="1" applyAlignment="1">
      <alignment horizontal="left" vertical="center"/>
    </xf>
    <xf numFmtId="0" fontId="9" fillId="0" borderId="16" xfId="7" applyFont="1" applyFill="1" applyBorder="1" applyAlignment="1">
      <alignment horizontal="left" vertical="center"/>
    </xf>
    <xf numFmtId="0" fontId="9" fillId="0" borderId="59"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16" xfId="7" applyNumberFormat="1" applyFont="1" applyFill="1" applyBorder="1" applyAlignment="1">
      <alignment horizontal="center" vertical="center"/>
    </xf>
    <xf numFmtId="49" fontId="9" fillId="0" borderId="22" xfId="7" applyNumberFormat="1" applyFont="1" applyFill="1" applyBorder="1" applyAlignment="1">
      <alignment horizontal="center" vertical="center"/>
    </xf>
    <xf numFmtId="49" fontId="9" fillId="0" borderId="14" xfId="7" applyNumberFormat="1" applyFont="1" applyFill="1" applyBorder="1" applyAlignment="1">
      <alignment horizontal="center" vertical="center"/>
    </xf>
    <xf numFmtId="49" fontId="9" fillId="0" borderId="13" xfId="7" applyNumberFormat="1" applyFont="1" applyFill="1" applyBorder="1" applyAlignment="1">
      <alignment horizontal="center" vertical="center"/>
    </xf>
    <xf numFmtId="188" fontId="9" fillId="0" borderId="17" xfId="7" applyNumberFormat="1" applyFont="1" applyFill="1" applyBorder="1" applyAlignment="1">
      <alignment horizontal="right" vertical="center" shrinkToFit="1"/>
    </xf>
    <xf numFmtId="188" fontId="9" fillId="0" borderId="0" xfId="7" applyNumberFormat="1" applyFont="1" applyFill="1" applyBorder="1" applyAlignment="1">
      <alignment horizontal="right" vertical="center" shrinkToFit="1"/>
    </xf>
    <xf numFmtId="188" fontId="9" fillId="0" borderId="16" xfId="7" applyNumberFormat="1" applyFont="1" applyFill="1" applyBorder="1" applyAlignment="1">
      <alignment horizontal="right" vertical="center" shrinkToFit="1"/>
    </xf>
    <xf numFmtId="185" fontId="9" fillId="0" borderId="1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16" xfId="7" applyNumberFormat="1" applyFont="1" applyFill="1" applyBorder="1" applyAlignment="1">
      <alignment horizontal="right" vertical="center" shrinkToFit="1"/>
    </xf>
    <xf numFmtId="0" fontId="9" fillId="0" borderId="20" xfId="7" applyFont="1" applyFill="1" applyBorder="1" applyAlignment="1">
      <alignment vertical="center"/>
    </xf>
    <xf numFmtId="0" fontId="9" fillId="0" borderId="19" xfId="7" applyFont="1" applyFill="1" applyBorder="1" applyAlignment="1">
      <alignment vertical="center"/>
    </xf>
    <xf numFmtId="0" fontId="9" fillId="0" borderId="23" xfId="7" applyFont="1" applyFill="1" applyBorder="1" applyAlignment="1">
      <alignment vertical="center"/>
    </xf>
    <xf numFmtId="186" fontId="9" fillId="0" borderId="20"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18"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24" xfId="7" applyNumberFormat="1" applyFont="1" applyFill="1" applyBorder="1" applyAlignment="1">
      <alignment horizontal="right" vertical="center" shrinkToFit="1"/>
    </xf>
    <xf numFmtId="0" fontId="9" fillId="0" borderId="27" xfId="7" applyFont="1" applyFill="1" applyBorder="1" applyAlignment="1">
      <alignment horizontal="center" vertical="center" wrapText="1"/>
    </xf>
    <xf numFmtId="0" fontId="9" fillId="0" borderId="26" xfId="7" applyFont="1" applyFill="1" applyBorder="1" applyAlignment="1">
      <alignment horizontal="center" vertical="center" wrapText="1"/>
    </xf>
    <xf numFmtId="0" fontId="9" fillId="0" borderId="48" xfId="7" applyFont="1" applyFill="1" applyBorder="1" applyAlignment="1">
      <alignment horizontal="center" vertical="center" wrapText="1"/>
    </xf>
    <xf numFmtId="0" fontId="9" fillId="0" borderId="1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1" xfId="7" applyFont="1" applyFill="1" applyBorder="1" applyAlignment="1">
      <alignment horizontal="center" vertical="center" wrapText="1"/>
    </xf>
    <xf numFmtId="0" fontId="13" fillId="0" borderId="46" xfId="7" applyFont="1" applyFill="1" applyBorder="1" applyAlignment="1">
      <alignment vertical="center"/>
    </xf>
    <xf numFmtId="0" fontId="13" fillId="0" borderId="32" xfId="7" applyFont="1" applyFill="1" applyBorder="1" applyAlignment="1">
      <alignment vertical="center"/>
    </xf>
    <xf numFmtId="0" fontId="13" fillId="0" borderId="47" xfId="7" applyFont="1" applyFill="1" applyBorder="1" applyAlignment="1">
      <alignment vertical="center"/>
    </xf>
    <xf numFmtId="177" fontId="13" fillId="0" borderId="46" xfId="7" applyNumberFormat="1" applyFont="1" applyFill="1" applyBorder="1" applyAlignment="1">
      <alignment horizontal="right" vertical="center" shrinkToFit="1"/>
    </xf>
    <xf numFmtId="177" fontId="13" fillId="0" borderId="26" xfId="7" applyNumberFormat="1" applyFont="1" applyFill="1" applyBorder="1" applyAlignment="1">
      <alignment horizontal="right" vertical="center" shrinkToFit="1"/>
    </xf>
    <xf numFmtId="177" fontId="13" fillId="0" borderId="25" xfId="7" applyNumberFormat="1" applyFont="1" applyFill="1" applyBorder="1" applyAlignment="1">
      <alignment horizontal="right" vertical="center" shrinkToFit="1"/>
    </xf>
    <xf numFmtId="0" fontId="9" fillId="0" borderId="42"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24" xfId="7" applyFont="1" applyFill="1" applyBorder="1" applyAlignment="1">
      <alignment horizontal="center" vertical="center" shrinkToFit="1"/>
    </xf>
    <xf numFmtId="0" fontId="9" fillId="0" borderId="40" xfId="7" applyFont="1" applyFill="1" applyBorder="1" applyAlignment="1">
      <alignment horizontal="center" vertical="center"/>
    </xf>
    <xf numFmtId="0" fontId="9" fillId="0" borderId="51" xfId="7" applyFont="1" applyFill="1" applyBorder="1" applyAlignment="1">
      <alignment vertical="center"/>
    </xf>
    <xf numFmtId="0" fontId="9" fillId="0" borderId="32" xfId="7" applyFont="1" applyFill="1" applyBorder="1" applyAlignment="1">
      <alignment vertical="center"/>
    </xf>
    <xf numFmtId="0" fontId="9" fillId="0" borderId="47" xfId="7" applyFont="1" applyFill="1" applyBorder="1" applyAlignment="1">
      <alignment vertical="center"/>
    </xf>
    <xf numFmtId="177" fontId="9" fillId="0" borderId="51" xfId="7" applyNumberFormat="1" applyFont="1" applyFill="1" applyBorder="1" applyAlignment="1">
      <alignment horizontal="right" vertical="center" shrinkToFit="1"/>
    </xf>
    <xf numFmtId="177" fontId="9" fillId="0" borderId="32" xfId="7" applyNumberFormat="1" applyFont="1" applyFill="1" applyBorder="1" applyAlignment="1">
      <alignment horizontal="right" vertical="center" shrinkToFit="1"/>
    </xf>
    <xf numFmtId="177" fontId="9" fillId="0" borderId="31" xfId="7" applyNumberFormat="1" applyFont="1" applyFill="1" applyBorder="1" applyAlignment="1">
      <alignment horizontal="right" vertical="center" shrinkToFit="1"/>
    </xf>
    <xf numFmtId="0" fontId="13" fillId="0" borderId="1" xfId="10" applyFont="1" applyFill="1" applyBorder="1" applyAlignment="1">
      <alignment horizontal="center" vertical="center" shrinkToFit="1"/>
    </xf>
    <xf numFmtId="0" fontId="13" fillId="0" borderId="2" xfId="10" applyFont="1" applyFill="1" applyBorder="1" applyAlignment="1">
      <alignment horizontal="center" vertical="center" shrinkToFit="1"/>
    </xf>
    <xf numFmtId="0" fontId="13" fillId="0" borderId="3" xfId="10"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2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4" fontId="9" fillId="0" borderId="10" xfId="7" applyNumberFormat="1" applyFont="1" applyFill="1" applyBorder="1" applyAlignment="1">
      <alignment horizontal="right" vertical="center" shrinkToFit="1"/>
    </xf>
    <xf numFmtId="184" fontId="9" fillId="0" borderId="9" xfId="7" applyNumberFormat="1" applyFont="1" applyFill="1" applyBorder="1" applyAlignment="1">
      <alignment horizontal="right" vertical="center" shrinkToFit="1"/>
    </xf>
    <xf numFmtId="184" fontId="9" fillId="0" borderId="11" xfId="7" applyNumberFormat="1" applyFont="1" applyFill="1" applyBorder="1" applyAlignment="1">
      <alignment horizontal="right" vertical="center" shrinkToFit="1"/>
    </xf>
    <xf numFmtId="184" fontId="9" fillId="0" borderId="24" xfId="7" applyNumberFormat="1" applyFont="1" applyFill="1" applyBorder="1" applyAlignment="1">
      <alignment horizontal="right" vertical="center" shrinkToFit="1"/>
    </xf>
    <xf numFmtId="0" fontId="9" fillId="0" borderId="15" xfId="7" applyFont="1" applyFill="1" applyBorder="1" applyAlignment="1">
      <alignment horizontal="left" vertical="center"/>
    </xf>
    <xf numFmtId="0" fontId="9" fillId="0" borderId="14" xfId="7" applyFont="1" applyFill="1" applyBorder="1" applyAlignment="1">
      <alignment horizontal="left" vertical="center"/>
    </xf>
    <xf numFmtId="0" fontId="9" fillId="0" borderId="13" xfId="7" applyFont="1" applyFill="1" applyBorder="1" applyAlignment="1">
      <alignment horizontal="left" vertical="center"/>
    </xf>
    <xf numFmtId="184" fontId="9" fillId="0" borderId="15" xfId="7" applyNumberFormat="1" applyFont="1" applyFill="1" applyBorder="1" applyAlignment="1">
      <alignment horizontal="right" vertical="center" shrinkToFit="1"/>
    </xf>
    <xf numFmtId="184" fontId="9" fillId="0" borderId="14" xfId="7" applyNumberFormat="1" applyFont="1" applyFill="1" applyBorder="1" applyAlignment="1">
      <alignment horizontal="right" vertical="center" shrinkToFit="1"/>
    </xf>
    <xf numFmtId="184" fontId="9" fillId="0" borderId="13" xfId="7" applyNumberFormat="1" applyFont="1" applyFill="1" applyBorder="1" applyAlignment="1">
      <alignment horizontal="right" vertical="center" shrinkToFit="1"/>
    </xf>
    <xf numFmtId="0" fontId="9" fillId="0" borderId="27" xfId="8" applyFont="1" applyFill="1" applyBorder="1" applyAlignment="1">
      <alignment horizontal="left" vertical="center"/>
    </xf>
    <xf numFmtId="0" fontId="9" fillId="0" borderId="26" xfId="8" applyFont="1" applyFill="1" applyBorder="1" applyAlignment="1">
      <alignment horizontal="left" vertical="center"/>
    </xf>
    <xf numFmtId="0" fontId="9" fillId="0" borderId="25" xfId="8" applyFont="1" applyFill="1" applyBorder="1" applyAlignment="1">
      <alignment horizontal="left" vertical="center"/>
    </xf>
    <xf numFmtId="0" fontId="13" fillId="0" borderId="20" xfId="10" applyFont="1" applyFill="1" applyBorder="1" applyAlignment="1">
      <alignment horizontal="center" vertical="center" shrinkToFit="1"/>
    </xf>
    <xf numFmtId="0" fontId="13" fillId="0" borderId="19" xfId="10" applyFont="1" applyFill="1" applyBorder="1" applyAlignment="1">
      <alignment horizontal="center" vertical="center" shrinkToFit="1"/>
    </xf>
    <xf numFmtId="0" fontId="13" fillId="0" borderId="23" xfId="10" applyFont="1" applyFill="1" applyBorder="1" applyAlignment="1">
      <alignment horizontal="center" vertical="center" shrinkToFit="1"/>
    </xf>
    <xf numFmtId="186" fontId="13" fillId="0" borderId="1" xfId="7" applyNumberFormat="1" applyFont="1" applyFill="1" applyBorder="1" applyAlignment="1">
      <alignment horizontal="right" vertical="center" shrinkToFit="1"/>
    </xf>
    <xf numFmtId="186" fontId="13" fillId="0" borderId="2" xfId="7" applyNumberFormat="1" applyFont="1" applyFill="1" applyBorder="1" applyAlignment="1">
      <alignment horizontal="right" vertical="center" shrinkToFit="1"/>
    </xf>
    <xf numFmtId="186" fontId="13" fillId="0" borderId="29" xfId="7" applyNumberFormat="1" applyFont="1" applyFill="1" applyBorder="1" applyAlignment="1">
      <alignment horizontal="right" vertical="center" shrinkToFit="1"/>
    </xf>
    <xf numFmtId="0" fontId="12" fillId="0" borderId="0" xfId="7" applyFont="1" applyFill="1" applyBorder="1" applyAlignment="1">
      <alignment horizontal="left" vertical="center" wrapText="1"/>
    </xf>
    <xf numFmtId="0" fontId="12" fillId="0" borderId="16"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41" xfId="7" applyFont="1" applyFill="1" applyBorder="1" applyAlignment="1">
      <alignment horizontal="center" vertical="center"/>
    </xf>
    <xf numFmtId="0" fontId="9" fillId="0" borderId="39" xfId="7" applyFont="1" applyFill="1" applyBorder="1" applyAlignment="1">
      <alignment horizontal="center" vertical="center"/>
    </xf>
    <xf numFmtId="185" fontId="9" fillId="0" borderId="39" xfId="7" applyNumberFormat="1" applyFont="1" applyFill="1" applyBorder="1" applyAlignment="1">
      <alignment horizontal="right" vertical="center" shrinkToFit="1"/>
    </xf>
    <xf numFmtId="185" fontId="9" fillId="0" borderId="38" xfId="7" applyNumberFormat="1" applyFont="1" applyFill="1" applyBorder="1" applyAlignment="1">
      <alignment horizontal="right" vertical="center" shrinkToFit="1"/>
    </xf>
    <xf numFmtId="185" fontId="9" fillId="0" borderId="37" xfId="7" applyNumberFormat="1" applyFont="1" applyFill="1" applyBorder="1" applyAlignment="1">
      <alignment horizontal="right" vertical="center" shrinkToFit="1"/>
    </xf>
    <xf numFmtId="184" fontId="9" fillId="0" borderId="20" xfId="7" applyNumberFormat="1" applyFont="1" applyFill="1" applyBorder="1" applyAlignment="1">
      <alignment horizontal="right" vertical="center" shrinkToFit="1"/>
    </xf>
    <xf numFmtId="184" fontId="9" fillId="0" borderId="19" xfId="7" applyNumberFormat="1" applyFont="1" applyFill="1" applyBorder="1" applyAlignment="1">
      <alignment horizontal="right" vertical="center" shrinkToFit="1"/>
    </xf>
    <xf numFmtId="184" fontId="9" fillId="0" borderId="23" xfId="7" applyNumberFormat="1" applyFont="1" applyFill="1" applyBorder="1" applyAlignment="1">
      <alignment horizontal="right" vertical="center" shrinkToFit="1"/>
    </xf>
    <xf numFmtId="184" fontId="9" fillId="0" borderId="18" xfId="7" applyNumberFormat="1" applyFont="1" applyFill="1" applyBorder="1" applyAlignment="1">
      <alignment horizontal="right" vertical="center" shrinkToFit="1"/>
    </xf>
    <xf numFmtId="177" fontId="9" fillId="0" borderId="39" xfId="7" applyNumberFormat="1" applyFont="1" applyFill="1" applyBorder="1" applyAlignment="1">
      <alignment horizontal="right" vertical="center" shrinkToFit="1"/>
    </xf>
    <xf numFmtId="177" fontId="9" fillId="0" borderId="38" xfId="7" applyNumberFormat="1" applyFont="1" applyFill="1" applyBorder="1" applyAlignment="1">
      <alignment horizontal="right" vertical="center" shrinkToFit="1"/>
    </xf>
    <xf numFmtId="177" fontId="9" fillId="0" borderId="37" xfId="7" applyNumberFormat="1" applyFont="1" applyFill="1" applyBorder="1" applyAlignment="1">
      <alignment horizontal="right" vertical="center" shrinkToFit="1"/>
    </xf>
    <xf numFmtId="184" fontId="9" fillId="0" borderId="14" xfId="7" applyNumberFormat="1" applyFont="1" applyFill="1" applyBorder="1" applyAlignment="1">
      <alignment horizontal="right" vertical="center"/>
    </xf>
    <xf numFmtId="184" fontId="9" fillId="0" borderId="13" xfId="7" applyNumberFormat="1" applyFont="1" applyFill="1" applyBorder="1" applyAlignment="1">
      <alignment horizontal="right" vertical="center"/>
    </xf>
    <xf numFmtId="0" fontId="9" fillId="0" borderId="36" xfId="7" applyFont="1" applyFill="1" applyBorder="1" applyAlignment="1">
      <alignment vertical="center"/>
    </xf>
    <xf numFmtId="0" fontId="9" fillId="0" borderId="35"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177" fontId="9" fillId="0" borderId="26" xfId="7" applyNumberFormat="1" applyFont="1" applyFill="1" applyBorder="1" applyAlignment="1">
      <alignment horizontal="right" vertical="center"/>
    </xf>
    <xf numFmtId="177" fontId="9" fillId="0" borderId="25" xfId="7" applyNumberFormat="1" applyFont="1" applyFill="1" applyBorder="1" applyAlignment="1">
      <alignment horizontal="right" vertical="center"/>
    </xf>
    <xf numFmtId="0" fontId="9" fillId="0" borderId="33"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0"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1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15" xfId="7" applyFont="1" applyFill="1" applyBorder="1" applyAlignment="1">
      <alignment horizontal="center" vertical="center" textRotation="255"/>
    </xf>
    <xf numFmtId="0" fontId="9" fillId="0" borderId="14" xfId="7" applyFont="1" applyFill="1" applyBorder="1" applyAlignment="1">
      <alignment horizontal="center" vertical="center" textRotation="255"/>
    </xf>
    <xf numFmtId="0" fontId="9" fillId="0" borderId="21" xfId="7" applyFont="1" applyFill="1" applyBorder="1" applyAlignment="1">
      <alignment horizontal="center" vertical="center" textRotation="255"/>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20" xfId="7" applyNumberFormat="1" applyFont="1" applyFill="1" applyBorder="1" applyAlignment="1">
      <alignment horizontal="right" vertical="center"/>
    </xf>
    <xf numFmtId="177" fontId="9" fillId="0" borderId="19" xfId="7" applyNumberFormat="1" applyFont="1" applyFill="1" applyBorder="1" applyAlignment="1">
      <alignment horizontal="right" vertical="center"/>
    </xf>
    <xf numFmtId="177" fontId="9" fillId="0" borderId="23" xfId="7" applyNumberFormat="1" applyFont="1" applyFill="1" applyBorder="1" applyAlignment="1">
      <alignment horizontal="right" vertical="center"/>
    </xf>
    <xf numFmtId="0" fontId="9" fillId="0" borderId="22" xfId="7" applyFont="1" applyFill="1" applyBorder="1" applyAlignment="1">
      <alignment horizontal="center" vertical="center" shrinkToFit="1"/>
    </xf>
    <xf numFmtId="0" fontId="9" fillId="0" borderId="14" xfId="7" applyFont="1" applyFill="1" applyBorder="1" applyAlignment="1">
      <alignment horizontal="center" vertical="center" shrinkToFit="1"/>
    </xf>
    <xf numFmtId="0" fontId="9" fillId="0" borderId="21" xfId="7" applyFont="1" applyFill="1" applyBorder="1" applyAlignment="1">
      <alignment horizontal="center" vertical="center" shrinkToFit="1"/>
    </xf>
    <xf numFmtId="0" fontId="15" fillId="0" borderId="9" xfId="7" applyFont="1" applyFill="1" applyBorder="1">
      <alignment vertical="center"/>
    </xf>
    <xf numFmtId="0" fontId="15"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2" fillId="0" borderId="29" xfId="7" applyFont="1" applyFill="1" applyBorder="1" applyAlignment="1">
      <alignment horizontal="center" vertical="center" wrapText="1"/>
    </xf>
    <xf numFmtId="0" fontId="12" fillId="0" borderId="28" xfId="7" applyFont="1" applyFill="1" applyBorder="1" applyAlignment="1">
      <alignment horizontal="center" vertical="center" wrapText="1"/>
    </xf>
    <xf numFmtId="0" fontId="13" fillId="0" borderId="15" xfId="9" applyFont="1" applyFill="1" applyBorder="1" applyAlignment="1">
      <alignment horizontal="left" vertical="center"/>
    </xf>
    <xf numFmtId="0" fontId="13" fillId="0" borderId="14" xfId="9" applyFont="1" applyFill="1" applyBorder="1" applyAlignment="1">
      <alignment horizontal="left" vertical="center"/>
    </xf>
    <xf numFmtId="0" fontId="13" fillId="0" borderId="13" xfId="9" applyFont="1" applyFill="1" applyBorder="1" applyAlignment="1">
      <alignment horizontal="left" vertical="center"/>
    </xf>
    <xf numFmtId="177" fontId="9" fillId="0" borderId="15" xfId="7" applyNumberFormat="1" applyFont="1" applyFill="1" applyBorder="1" applyAlignment="1">
      <alignment horizontal="right" vertical="center" shrinkToFit="1"/>
    </xf>
    <xf numFmtId="177" fontId="9" fillId="0" borderId="14" xfId="7" applyNumberFormat="1" applyFont="1" applyFill="1" applyBorder="1" applyAlignment="1">
      <alignment horizontal="right" vertical="center" shrinkToFit="1"/>
    </xf>
    <xf numFmtId="177" fontId="9" fillId="0" borderId="13" xfId="7" applyNumberFormat="1" applyFont="1" applyFill="1" applyBorder="1" applyAlignment="1">
      <alignment horizontal="right" vertical="center" shrinkToFit="1"/>
    </xf>
    <xf numFmtId="0" fontId="13" fillId="0" borderId="27" xfId="9" applyFont="1" applyFill="1" applyBorder="1" applyAlignment="1">
      <alignment horizontal="center" vertical="center" wrapText="1"/>
    </xf>
    <xf numFmtId="0" fontId="13" fillId="0" borderId="26" xfId="9" applyFont="1" applyFill="1" applyBorder="1" applyAlignment="1">
      <alignment horizontal="center" vertical="center" wrapText="1"/>
    </xf>
    <xf numFmtId="0" fontId="13" fillId="0" borderId="25" xfId="9" applyFont="1" applyFill="1" applyBorder="1" applyAlignment="1">
      <alignment horizontal="center" vertical="center" wrapText="1"/>
    </xf>
    <xf numFmtId="0" fontId="13" fillId="0" borderId="17"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16" xfId="9" applyFont="1" applyFill="1" applyBorder="1" applyAlignment="1">
      <alignment horizontal="center" vertical="center" wrapText="1"/>
    </xf>
    <xf numFmtId="0" fontId="13" fillId="0" borderId="15" xfId="9" applyFont="1" applyFill="1" applyBorder="1" applyAlignment="1">
      <alignment horizontal="center" vertical="center" wrapText="1"/>
    </xf>
    <xf numFmtId="0" fontId="13" fillId="0" borderId="14" xfId="9" applyFont="1" applyFill="1" applyBorder="1" applyAlignment="1">
      <alignment horizontal="center" vertical="center" wrapText="1"/>
    </xf>
    <xf numFmtId="0" fontId="13" fillId="0" borderId="13" xfId="9" applyFont="1" applyFill="1" applyBorder="1" applyAlignment="1">
      <alignment horizontal="center" vertical="center" wrapText="1"/>
    </xf>
    <xf numFmtId="0" fontId="9" fillId="0" borderId="0" xfId="7" applyFont="1" applyFill="1" applyBorder="1" applyAlignment="1">
      <alignment horizontal="center" vertical="center" shrinkToFit="1"/>
    </xf>
    <xf numFmtId="183" fontId="9" fillId="0" borderId="0" xfId="7" applyNumberFormat="1" applyFont="1" applyFill="1" applyBorder="1" applyAlignment="1" applyProtection="1">
      <alignment horizontal="center" vertical="center" shrinkToFit="1"/>
      <protection hidden="1"/>
    </xf>
    <xf numFmtId="0" fontId="12"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6" fillId="0" borderId="50" xfId="11" applyNumberFormat="1" applyFont="1" applyFill="1" applyBorder="1" applyAlignment="1">
      <alignment horizontal="center" vertical="center"/>
    </xf>
    <xf numFmtId="49" fontId="16" fillId="0" borderId="49" xfId="11" applyNumberFormat="1" applyFont="1" applyFill="1" applyBorder="1" applyAlignment="1">
      <alignment horizontal="center" vertical="center"/>
    </xf>
    <xf numFmtId="49" fontId="16" fillId="0" borderId="62"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4"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4" fontId="9" fillId="0" borderId="73" xfId="11" applyNumberFormat="1" applyFont="1" applyFill="1" applyBorder="1" applyAlignment="1">
      <alignment horizontal="right" vertical="center" shrinkToFit="1"/>
    </xf>
    <xf numFmtId="184" fontId="9" fillId="0" borderId="2" xfId="11" applyNumberFormat="1" applyFont="1" applyFill="1" applyBorder="1" applyAlignment="1">
      <alignment horizontal="right" vertical="center" shrinkToFit="1"/>
    </xf>
    <xf numFmtId="184"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4"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4" fontId="9" fillId="0" borderId="68" xfId="11" applyNumberFormat="1" applyFont="1" applyFill="1" applyBorder="1" applyAlignment="1">
      <alignment horizontal="right" vertical="center" shrinkToFit="1"/>
    </xf>
    <xf numFmtId="184" fontId="9" fillId="0" borderId="0" xfId="11" applyNumberFormat="1" applyFont="1" applyFill="1" applyBorder="1" applyAlignment="1">
      <alignment horizontal="right" vertical="center" shrinkToFit="1"/>
    </xf>
    <xf numFmtId="184"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4" fontId="9" fillId="0" borderId="74"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184"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4" fontId="9" fillId="0" borderId="71" xfId="11" applyNumberFormat="1" applyFont="1" applyFill="1" applyBorder="1" applyAlignment="1">
      <alignment horizontal="righ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4" fontId="3" fillId="0" borderId="0" xfId="11" applyNumberFormat="1" applyFill="1" applyAlignment="1">
      <alignment horizontal="right" vertical="center" shrinkToFit="1"/>
    </xf>
    <xf numFmtId="184" fontId="3" fillId="0" borderId="69" xfId="11" applyNumberFormat="1" applyFill="1" applyBorder="1" applyAlignment="1">
      <alignment horizontal="right" vertical="center" shrinkToFit="1"/>
    </xf>
    <xf numFmtId="184" fontId="3" fillId="0" borderId="5" xfId="11" applyNumberForma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0" fontId="1" fillId="0" borderId="0" xfId="1" applyBorder="1" applyAlignment="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4"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4"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4" fontId="9" fillId="0" borderId="4" xfId="11" applyNumberFormat="1" applyFont="1" applyFill="1" applyBorder="1" applyAlignment="1">
      <alignment horizontal="right" vertical="center" shrinkToFit="1"/>
    </xf>
    <xf numFmtId="184" fontId="9" fillId="0" borderId="1"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3" borderId="68"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68"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4"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4" fontId="9" fillId="0" borderId="66" xfId="11" applyNumberFormat="1" applyFont="1" applyFill="1" applyBorder="1" applyAlignment="1">
      <alignment horizontal="right" vertical="center" shrinkToFit="1"/>
    </xf>
    <xf numFmtId="184" fontId="9" fillId="0" borderId="8" xfId="11" applyNumberFormat="1" applyFont="1" applyFill="1" applyBorder="1" applyAlignment="1">
      <alignment horizontal="right" vertical="center" shrinkToFit="1"/>
    </xf>
    <xf numFmtId="0" fontId="3" fillId="0" borderId="67" xfId="11" applyFill="1" applyBorder="1" applyAlignment="1">
      <alignment horizontal="right" vertical="center" shrinkToFit="1"/>
    </xf>
    <xf numFmtId="184" fontId="3" fillId="0" borderId="7" xfId="11" applyNumberFormat="1" applyFill="1" applyBorder="1" applyAlignment="1">
      <alignment horizontal="right" vertical="center" shrinkToFit="1"/>
    </xf>
    <xf numFmtId="184" fontId="3" fillId="0" borderId="67" xfId="11" applyNumberForma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77" fontId="9" fillId="3" borderId="6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0" fontId="9" fillId="3" borderId="6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25" fillId="2" borderId="50" xfId="13" applyFont="1" applyFill="1" applyBorder="1" applyAlignment="1" applyProtection="1">
      <alignment horizontal="center" vertical="center"/>
    </xf>
    <xf numFmtId="0" fontId="25" fillId="2" borderId="49" xfId="13" applyFont="1" applyFill="1" applyBorder="1" applyAlignment="1" applyProtection="1">
      <alignment horizontal="center" vertical="center"/>
    </xf>
    <xf numFmtId="0" fontId="25" fillId="2" borderId="62" xfId="13" applyFont="1" applyFill="1" applyBorder="1" applyAlignment="1" applyProtection="1">
      <alignment horizontal="center" vertical="center"/>
    </xf>
    <xf numFmtId="0" fontId="4" fillId="2" borderId="14" xfId="13" applyFont="1" applyFill="1" applyBorder="1" applyAlignment="1" applyProtection="1">
      <alignment horizontal="left" vertical="center"/>
    </xf>
    <xf numFmtId="0" fontId="4" fillId="5" borderId="27" xfId="13" applyFont="1" applyFill="1" applyBorder="1" applyAlignment="1" applyProtection="1">
      <alignment horizontal="center" vertical="center"/>
      <protection locked="0"/>
    </xf>
    <xf numFmtId="0" fontId="4" fillId="5" borderId="26" xfId="13" applyFont="1" applyFill="1" applyBorder="1" applyAlignment="1" applyProtection="1">
      <alignment horizontal="center" vertical="center"/>
      <protection locked="0"/>
    </xf>
    <xf numFmtId="0" fontId="4" fillId="5" borderId="48" xfId="13" applyFont="1" applyFill="1" applyBorder="1" applyAlignment="1" applyProtection="1">
      <alignment horizontal="center" vertical="center"/>
      <protection locked="0"/>
    </xf>
    <xf numFmtId="0" fontId="4" fillId="5" borderId="150" xfId="13" applyFont="1" applyFill="1" applyBorder="1" applyAlignment="1" applyProtection="1">
      <alignment horizontal="center" vertical="center"/>
      <protection locked="0"/>
    </xf>
    <xf numFmtId="0" fontId="4" fillId="5" borderId="147" xfId="13" applyFont="1" applyFill="1" applyBorder="1" applyAlignment="1" applyProtection="1">
      <alignment horizontal="center" vertical="center"/>
      <protection locked="0"/>
    </xf>
    <xf numFmtId="0" fontId="4" fillId="5" borderId="149" xfId="13" applyFont="1" applyFill="1" applyBorder="1" applyAlignment="1" applyProtection="1">
      <alignment horizontal="center" vertical="center"/>
      <protection locked="0"/>
    </xf>
    <xf numFmtId="0" fontId="4" fillId="5" borderId="46" xfId="13" applyFont="1" applyFill="1" applyBorder="1" applyAlignment="1" applyProtection="1">
      <alignment horizontal="center" vertical="center" wrapText="1"/>
      <protection locked="0"/>
    </xf>
    <xf numFmtId="0" fontId="4" fillId="5" borderId="26" xfId="13" applyFont="1" applyFill="1" applyBorder="1" applyAlignment="1" applyProtection="1">
      <alignment horizontal="center" vertical="center" wrapText="1"/>
      <protection locked="0"/>
    </xf>
    <xf numFmtId="0" fontId="4" fillId="5" borderId="48" xfId="13" applyFont="1" applyFill="1" applyBorder="1" applyAlignment="1" applyProtection="1">
      <alignment horizontal="center" vertical="center" wrapText="1"/>
      <protection locked="0"/>
    </xf>
    <xf numFmtId="0" fontId="4" fillId="5" borderId="148" xfId="13" applyFont="1" applyFill="1" applyBorder="1" applyAlignment="1" applyProtection="1">
      <alignment horizontal="center" vertical="center" wrapText="1"/>
      <protection locked="0"/>
    </xf>
    <xf numFmtId="0" fontId="4" fillId="5" borderId="147" xfId="13" applyFont="1" applyFill="1" applyBorder="1" applyAlignment="1" applyProtection="1">
      <alignment horizontal="center" vertical="center" wrapText="1"/>
      <protection locked="0"/>
    </xf>
    <xf numFmtId="0" fontId="4" fillId="5" borderId="149" xfId="13" applyFont="1" applyFill="1" applyBorder="1" applyAlignment="1" applyProtection="1">
      <alignment horizontal="center" vertical="center" wrapText="1"/>
      <protection locked="0"/>
    </xf>
    <xf numFmtId="0" fontId="4" fillId="5" borderId="27" xfId="13" applyFont="1" applyFill="1" applyBorder="1" applyAlignment="1" applyProtection="1">
      <alignment horizontal="center" vertical="center" wrapText="1"/>
      <protection locked="0"/>
    </xf>
    <xf numFmtId="0" fontId="4" fillId="5" borderId="25" xfId="13" applyFont="1" applyFill="1" applyBorder="1" applyAlignment="1" applyProtection="1">
      <alignment horizontal="center" vertical="center" wrapText="1"/>
      <protection locked="0"/>
    </xf>
    <xf numFmtId="0" fontId="4" fillId="5" borderId="150" xfId="13" applyFont="1" applyFill="1" applyBorder="1" applyAlignment="1" applyProtection="1">
      <alignment horizontal="center" vertical="center" wrapText="1"/>
      <protection locked="0"/>
    </xf>
    <xf numFmtId="0" fontId="4" fillId="5" borderId="146" xfId="13" applyFont="1" applyFill="1" applyBorder="1" applyAlignment="1" applyProtection="1">
      <alignment horizontal="center" vertical="center" wrapText="1"/>
      <protection locked="0"/>
    </xf>
    <xf numFmtId="0" fontId="3" fillId="5" borderId="46" xfId="13" applyFont="1" applyFill="1" applyBorder="1" applyAlignment="1" applyProtection="1">
      <alignment horizontal="center" vertical="center" wrapText="1"/>
      <protection locked="0"/>
    </xf>
    <xf numFmtId="0" fontId="3" fillId="5" borderId="26" xfId="13" applyFont="1" applyFill="1" applyBorder="1" applyAlignment="1" applyProtection="1">
      <alignment horizontal="center" vertical="center" wrapText="1"/>
      <protection locked="0"/>
    </xf>
    <xf numFmtId="0" fontId="3" fillId="5" borderId="48" xfId="13" applyFont="1" applyFill="1" applyBorder="1" applyAlignment="1" applyProtection="1">
      <alignment horizontal="center" vertical="center" wrapText="1"/>
      <protection locked="0"/>
    </xf>
    <xf numFmtId="0" fontId="3" fillId="5" borderId="148" xfId="13" applyFont="1" applyFill="1" applyBorder="1" applyAlignment="1" applyProtection="1">
      <alignment horizontal="center" vertical="center" wrapText="1"/>
      <protection locked="0"/>
    </xf>
    <xf numFmtId="0" fontId="3" fillId="5" borderId="147"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181" fontId="4" fillId="0" borderId="166" xfId="15" applyNumberFormat="1" applyFont="1" applyBorder="1" applyAlignment="1" applyProtection="1">
      <alignment horizontal="right" vertical="center" shrinkToFit="1"/>
      <protection locked="0"/>
    </xf>
    <xf numFmtId="181" fontId="4" fillId="0" borderId="140" xfId="15" applyNumberFormat="1" applyFont="1" applyBorder="1" applyAlignment="1" applyProtection="1">
      <alignment horizontal="right" vertical="center" shrinkToFit="1"/>
      <protection locked="0"/>
    </xf>
    <xf numFmtId="0" fontId="4" fillId="0" borderId="140" xfId="15" applyNumberFormat="1" applyFont="1" applyBorder="1" applyAlignment="1" applyProtection="1">
      <alignment horizontal="left" vertical="center" shrinkToFit="1"/>
      <protection locked="0"/>
    </xf>
    <xf numFmtId="0" fontId="4" fillId="0" borderId="139" xfId="15" applyNumberFormat="1" applyFont="1" applyBorder="1" applyAlignment="1" applyProtection="1">
      <alignment horizontal="left" vertical="center" shrinkToFit="1"/>
      <protection locked="0"/>
    </xf>
    <xf numFmtId="0" fontId="4" fillId="0" borderId="144" xfId="15" applyFont="1" applyBorder="1" applyAlignment="1" applyProtection="1">
      <alignment horizontal="left" vertical="center" shrinkToFit="1"/>
      <protection locked="0"/>
    </xf>
    <xf numFmtId="0" fontId="4" fillId="0" borderId="143" xfId="15" applyFont="1" applyBorder="1" applyAlignment="1" applyProtection="1">
      <alignment horizontal="left" vertical="center" shrinkToFit="1"/>
      <protection locked="0"/>
    </xf>
    <xf numFmtId="0" fontId="4" fillId="0" borderId="142" xfId="15" applyFont="1" applyBorder="1" applyAlignment="1" applyProtection="1">
      <alignment horizontal="left" vertical="center" shrinkToFit="1"/>
      <protection locked="0"/>
    </xf>
    <xf numFmtId="181" fontId="4" fillId="0" borderId="144"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181" fontId="4" fillId="0" borderId="142" xfId="15" applyNumberFormat="1" applyFont="1" applyBorder="1" applyAlignment="1" applyProtection="1">
      <alignment horizontal="right" vertical="center" shrinkToFit="1"/>
      <protection locked="0"/>
    </xf>
    <xf numFmtId="0" fontId="4" fillId="0" borderId="144" xfId="15" applyNumberFormat="1" applyFont="1" applyBorder="1" applyAlignment="1" applyProtection="1">
      <alignment horizontal="left" vertical="center" shrinkToFit="1"/>
      <protection locked="0"/>
    </xf>
    <xf numFmtId="0" fontId="4" fillId="0" borderId="143" xfId="15" applyNumberFormat="1" applyFont="1" applyBorder="1" applyAlignment="1" applyProtection="1">
      <alignment horizontal="left" vertical="center" shrinkToFit="1"/>
      <protection locked="0"/>
    </xf>
    <xf numFmtId="0" fontId="4" fillId="0" borderId="164" xfId="15" applyNumberFormat="1" applyFont="1" applyBorder="1" applyAlignment="1" applyProtection="1">
      <alignment horizontal="left" vertical="center" shrinkToFit="1"/>
      <protection locked="0"/>
    </xf>
    <xf numFmtId="0" fontId="4" fillId="0" borderId="120" xfId="14" applyFont="1" applyBorder="1" applyAlignment="1" applyProtection="1">
      <alignment horizontal="left" vertical="center" shrinkToFit="1"/>
      <protection locked="0"/>
    </xf>
    <xf numFmtId="0" fontId="4" fillId="0" borderId="119" xfId="14" applyFont="1" applyBorder="1" applyAlignment="1" applyProtection="1">
      <alignment horizontal="left" vertical="center" shrinkToFit="1"/>
      <protection locked="0"/>
    </xf>
    <xf numFmtId="0" fontId="4" fillId="0" borderId="121" xfId="14" applyFont="1" applyBorder="1" applyAlignment="1" applyProtection="1">
      <alignment horizontal="left" vertical="center" shrinkToFit="1"/>
      <protection locked="0"/>
    </xf>
    <xf numFmtId="181" fontId="4" fillId="0" borderId="136" xfId="14" applyNumberFormat="1" applyFont="1" applyBorder="1" applyAlignment="1" applyProtection="1">
      <alignment horizontal="righ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38" xfId="14" applyNumberFormat="1" applyFont="1" applyBorder="1" applyAlignment="1" applyProtection="1">
      <alignment horizontal="right" vertical="center" shrinkToFit="1"/>
      <protection locked="0"/>
    </xf>
    <xf numFmtId="181" fontId="4" fillId="0" borderId="154"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0" borderId="118" xfId="14" applyNumberFormat="1" applyFont="1" applyBorder="1" applyAlignment="1" applyProtection="1">
      <alignment horizontal="right" vertical="center" shrinkToFit="1"/>
      <protection locked="0"/>
    </xf>
    <xf numFmtId="181" fontId="4" fillId="0" borderId="137" xfId="15" applyNumberFormat="1" applyFont="1" applyBorder="1" applyAlignment="1" applyProtection="1">
      <alignment horizontal="right" vertical="center" shrinkToFit="1"/>
      <protection locked="0"/>
    </xf>
    <xf numFmtId="181" fontId="4" fillId="0" borderId="135" xfId="15" applyNumberFormat="1" applyFont="1" applyBorder="1" applyAlignment="1" applyProtection="1">
      <alignment horizontal="right" vertical="center" shrinkToFit="1"/>
      <protection locked="0"/>
    </xf>
    <xf numFmtId="0" fontId="4" fillId="0" borderId="135" xfId="15" applyNumberFormat="1" applyFont="1" applyBorder="1" applyAlignment="1" applyProtection="1">
      <alignment horizontal="left" vertical="center" shrinkToFit="1"/>
      <protection locked="0"/>
    </xf>
    <xf numFmtId="0" fontId="4" fillId="0" borderId="134" xfId="15" applyNumberFormat="1" applyFont="1" applyBorder="1" applyAlignment="1" applyProtection="1">
      <alignment horizontal="left" vertical="center" shrinkToFit="1"/>
      <protection locked="0"/>
    </xf>
    <xf numFmtId="0" fontId="4" fillId="0" borderId="120" xfId="15" applyFont="1" applyBorder="1" applyAlignment="1" applyProtection="1">
      <alignment horizontal="left" vertical="center" shrinkToFit="1"/>
      <protection locked="0"/>
    </xf>
    <xf numFmtId="0" fontId="4" fillId="0" borderId="119" xfId="15" applyFont="1" applyBorder="1" applyAlignment="1" applyProtection="1">
      <alignment horizontal="left" vertical="center" shrinkToFit="1"/>
      <protection locked="0"/>
    </xf>
    <xf numFmtId="0" fontId="4" fillId="0" borderId="121" xfId="15" applyFont="1" applyBorder="1" applyAlignment="1" applyProtection="1">
      <alignment horizontal="left" vertical="center" shrinkToFit="1"/>
      <protection locked="0"/>
    </xf>
    <xf numFmtId="0" fontId="4" fillId="0" borderId="144" xfId="14" applyFont="1" applyBorder="1" applyAlignment="1" applyProtection="1">
      <alignment horizontal="left" vertical="center" shrinkToFit="1"/>
      <protection locked="0"/>
    </xf>
    <xf numFmtId="0" fontId="4" fillId="0" borderId="143" xfId="14" applyFont="1" applyBorder="1" applyAlignment="1" applyProtection="1">
      <alignment horizontal="left" vertical="center" shrinkToFit="1"/>
      <protection locked="0"/>
    </xf>
    <xf numFmtId="0" fontId="4" fillId="0" borderId="142" xfId="14" applyFont="1" applyBorder="1" applyAlignment="1" applyProtection="1">
      <alignment horizontal="lef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0"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181" fontId="4" fillId="0" borderId="120" xfId="15" applyNumberFormat="1" applyFont="1" applyBorder="1" applyAlignment="1" applyProtection="1">
      <alignment horizontal="right" vertical="center" shrinkToFit="1"/>
      <protection locked="0"/>
    </xf>
    <xf numFmtId="181" fontId="4" fillId="0" borderId="119" xfId="15" applyNumberFormat="1" applyFont="1" applyBorder="1" applyAlignment="1" applyProtection="1">
      <alignment horizontal="right" vertical="center" shrinkToFit="1"/>
      <protection locked="0"/>
    </xf>
    <xf numFmtId="181" fontId="4" fillId="0" borderId="121" xfId="15" applyNumberFormat="1" applyFont="1" applyBorder="1" applyAlignment="1" applyProtection="1">
      <alignment horizontal="right" vertical="center" shrinkToFit="1"/>
      <protection locked="0"/>
    </xf>
    <xf numFmtId="0" fontId="4" fillId="0" borderId="120" xfId="15" applyNumberFormat="1" applyFont="1" applyBorder="1" applyAlignment="1" applyProtection="1">
      <alignment horizontal="left" vertical="center" shrinkToFit="1"/>
      <protection locked="0"/>
    </xf>
    <xf numFmtId="0" fontId="4" fillId="0" borderId="119" xfId="15" applyNumberFormat="1" applyFont="1" applyBorder="1" applyAlignment="1" applyProtection="1">
      <alignment horizontal="left" vertical="center" shrinkToFit="1"/>
      <protection locked="0"/>
    </xf>
    <xf numFmtId="0" fontId="4" fillId="0" borderId="118" xfId="15" applyNumberFormat="1" applyFont="1" applyBorder="1" applyAlignment="1" applyProtection="1">
      <alignment horizontal="left" vertical="center" shrinkToFit="1"/>
      <protection locked="0"/>
    </xf>
    <xf numFmtId="181" fontId="4" fillId="0" borderId="162" xfId="15" applyNumberFormat="1" applyFont="1" applyBorder="1" applyAlignment="1" applyProtection="1">
      <alignment horizontal="right" vertical="center" shrinkToFit="1"/>
      <protection locked="0"/>
    </xf>
    <xf numFmtId="181" fontId="4" fillId="0" borderId="128" xfId="15" applyNumberFormat="1" applyFont="1" applyBorder="1" applyAlignment="1" applyProtection="1">
      <alignment horizontal="right" vertical="center" shrinkToFit="1"/>
      <protection locked="0"/>
    </xf>
    <xf numFmtId="0" fontId="4" fillId="0" borderId="128" xfId="15" applyNumberFormat="1" applyFont="1" applyBorder="1" applyAlignment="1" applyProtection="1">
      <alignment horizontal="left" vertical="center" shrinkToFit="1"/>
      <protection locked="0"/>
    </xf>
    <xf numFmtId="0" fontId="4" fillId="0" borderId="127" xfId="15" applyNumberFormat="1" applyFont="1" applyBorder="1" applyAlignment="1" applyProtection="1">
      <alignment horizontal="left" vertical="center" shrinkToFit="1"/>
      <protection locked="0"/>
    </xf>
    <xf numFmtId="0" fontId="4" fillId="0" borderId="32" xfId="13" applyFont="1" applyBorder="1" applyAlignment="1" applyProtection="1">
      <alignment horizontal="center" vertical="center"/>
      <protection locked="0"/>
    </xf>
    <xf numFmtId="0" fontId="4" fillId="0" borderId="31" xfId="13" applyFont="1" applyBorder="1" applyAlignment="1" applyProtection="1">
      <alignment horizontal="center" vertical="center"/>
      <protection locked="0"/>
    </xf>
    <xf numFmtId="0" fontId="4" fillId="4" borderId="20" xfId="13" applyFont="1" applyFill="1" applyBorder="1" applyAlignment="1" applyProtection="1">
      <alignment horizontal="left" vertical="center" shrinkToFit="1"/>
      <protection locked="0"/>
    </xf>
    <xf numFmtId="0" fontId="4" fillId="4" borderId="19" xfId="13" applyFont="1" applyFill="1" applyBorder="1" applyAlignment="1" applyProtection="1">
      <alignment horizontal="left" vertical="center" shrinkToFit="1"/>
      <protection locked="0"/>
    </xf>
    <xf numFmtId="0" fontId="4" fillId="4" borderId="23" xfId="13" applyFont="1" applyFill="1" applyBorder="1" applyAlignment="1" applyProtection="1">
      <alignment horizontal="left" vertical="center" shrinkToFit="1"/>
      <protection locked="0"/>
    </xf>
    <xf numFmtId="181" fontId="4" fillId="4" borderId="107" xfId="15" applyNumberFormat="1" applyFont="1" applyFill="1" applyBorder="1" applyAlignment="1" applyProtection="1">
      <alignment horizontal="right" vertical="center" shrinkToFit="1"/>
      <protection locked="0"/>
    </xf>
    <xf numFmtId="181" fontId="4" fillId="4" borderId="106" xfId="15" applyNumberFormat="1" applyFont="1" applyFill="1" applyBorder="1" applyAlignment="1" applyProtection="1">
      <alignment horizontal="right" vertical="center" shrinkToFit="1"/>
      <protection locked="0"/>
    </xf>
    <xf numFmtId="181" fontId="4" fillId="4" borderId="80" xfId="15" applyNumberFormat="1" applyFont="1" applyFill="1" applyBorder="1" applyAlignment="1" applyProtection="1">
      <alignment horizontal="right" vertical="center" shrinkToFit="1"/>
      <protection locked="0"/>
    </xf>
    <xf numFmtId="181" fontId="4" fillId="4" borderId="152" xfId="15" applyNumberFormat="1" applyFont="1" applyFill="1" applyBorder="1" applyAlignment="1" applyProtection="1">
      <alignment horizontal="right" vertical="center" shrinkToFit="1"/>
      <protection locked="0"/>
    </xf>
    <xf numFmtId="181" fontId="4" fillId="4" borderId="124" xfId="15" applyNumberFormat="1" applyFont="1" applyFill="1" applyBorder="1" applyAlignment="1" applyProtection="1">
      <alignment horizontal="right" vertical="center" shrinkToFit="1"/>
      <protection locked="0"/>
    </xf>
    <xf numFmtId="181" fontId="4" fillId="4" borderId="151" xfId="15" applyNumberFormat="1" applyFont="1" applyFill="1" applyBorder="1" applyAlignment="1" applyProtection="1">
      <alignment horizontal="right" vertical="center" shrinkToFit="1"/>
      <protection locked="0"/>
    </xf>
    <xf numFmtId="181" fontId="4" fillId="4" borderId="125" xfId="15" applyNumberFormat="1" applyFont="1" applyFill="1" applyBorder="1" applyAlignment="1" applyProtection="1">
      <alignment horizontal="right" vertical="center" shrinkToFit="1"/>
      <protection locked="0"/>
    </xf>
    <xf numFmtId="0" fontId="4" fillId="4" borderId="106" xfId="15" applyNumberFormat="1" applyFont="1" applyFill="1" applyBorder="1" applyAlignment="1" applyProtection="1">
      <alignment horizontal="left" vertical="center" shrinkToFit="1"/>
      <protection locked="0"/>
    </xf>
    <xf numFmtId="0" fontId="4" fillId="4" borderId="124" xfId="15" applyNumberFormat="1" applyFont="1" applyFill="1" applyBorder="1" applyAlignment="1" applyProtection="1">
      <alignment horizontal="left" vertical="center" shrinkToFit="1"/>
      <protection locked="0"/>
    </xf>
    <xf numFmtId="181" fontId="4" fillId="0" borderId="129" xfId="14" applyNumberFormat="1" applyFont="1" applyBorder="1" applyAlignment="1" applyProtection="1">
      <alignment horizontal="right" vertical="center" shrinkToFit="1"/>
      <protection locked="0"/>
    </xf>
    <xf numFmtId="181" fontId="4" fillId="0" borderId="128"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4" borderId="36" xfId="15" applyNumberFormat="1" applyFont="1" applyFill="1" applyBorder="1" applyAlignment="1" applyProtection="1">
      <alignment horizontal="right" vertical="center" shrinkToFit="1"/>
      <protection locked="0"/>
    </xf>
    <xf numFmtId="181" fontId="4" fillId="4" borderId="19" xfId="15" applyNumberFormat="1" applyFont="1" applyFill="1" applyBorder="1" applyAlignment="1" applyProtection="1">
      <alignment horizontal="right" vertical="center" shrinkToFit="1"/>
      <protection locked="0"/>
    </xf>
    <xf numFmtId="181" fontId="4" fillId="4" borderId="18" xfId="15" applyNumberFormat="1" applyFont="1" applyFill="1" applyBorder="1" applyAlignment="1" applyProtection="1">
      <alignment horizontal="right" vertical="center" shrinkToFit="1"/>
      <protection locked="0"/>
    </xf>
    <xf numFmtId="0" fontId="4" fillId="2" borderId="26" xfId="13" applyFont="1" applyFill="1" applyBorder="1" applyAlignment="1" applyProtection="1">
      <alignment horizontal="left" vertical="center"/>
    </xf>
    <xf numFmtId="0" fontId="4" fillId="5" borderId="27" xfId="13" applyFont="1" applyFill="1" applyBorder="1" applyAlignment="1" applyProtection="1">
      <alignment horizontal="center" vertical="center" wrapText="1" shrinkToFit="1"/>
      <protection locked="0"/>
    </xf>
    <xf numFmtId="0" fontId="4" fillId="5" borderId="26" xfId="13" applyFont="1" applyFill="1" applyBorder="1" applyAlignment="1" applyProtection="1">
      <alignment horizontal="center" vertical="center" shrinkToFit="1"/>
      <protection locked="0"/>
    </xf>
    <xf numFmtId="0" fontId="4" fillId="5" borderId="25" xfId="13" applyFont="1" applyFill="1" applyBorder="1" applyAlignment="1" applyProtection="1">
      <alignment horizontal="center" vertical="center" shrinkToFit="1"/>
      <protection locked="0"/>
    </xf>
    <xf numFmtId="0" fontId="4" fillId="5" borderId="150" xfId="13" applyFont="1" applyFill="1" applyBorder="1" applyAlignment="1" applyProtection="1">
      <alignment horizontal="center" vertical="center" shrinkToFit="1"/>
      <protection locked="0"/>
    </xf>
    <xf numFmtId="0" fontId="4" fillId="5" borderId="147" xfId="13" applyFont="1" applyFill="1" applyBorder="1" applyAlignment="1" applyProtection="1">
      <alignment horizontal="center" vertical="center" shrinkToFit="1"/>
      <protection locked="0"/>
    </xf>
    <xf numFmtId="0" fontId="4" fillId="5" borderId="146" xfId="13" applyFont="1" applyFill="1" applyBorder="1" applyAlignment="1" applyProtection="1">
      <alignment horizontal="center"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57" xfId="14" applyNumberFormat="1" applyFont="1" applyBorder="1" applyAlignment="1" applyProtection="1">
      <alignment horizontal="right" vertical="center" shrinkToFit="1"/>
      <protection locked="0"/>
    </xf>
    <xf numFmtId="181" fontId="4" fillId="0" borderId="160" xfId="14" applyNumberFormat="1" applyFont="1" applyBorder="1" applyAlignment="1" applyProtection="1">
      <alignment horizontal="right" vertical="center" shrinkToFit="1"/>
      <protection locked="0"/>
    </xf>
    <xf numFmtId="181" fontId="4" fillId="0" borderId="159" xfId="14" applyNumberFormat="1" applyFont="1" applyBorder="1" applyAlignment="1" applyProtection="1">
      <alignment horizontal="right" vertical="center" shrinkToFit="1"/>
      <protection locked="0"/>
    </xf>
    <xf numFmtId="181" fontId="4" fillId="0" borderId="156" xfId="14" applyNumberFormat="1" applyFont="1" applyBorder="1" applyAlignment="1" applyProtection="1">
      <alignment horizontal="right" vertical="center" shrinkToFit="1"/>
      <protection locked="0"/>
    </xf>
    <xf numFmtId="181" fontId="4" fillId="0" borderId="158" xfId="13" applyNumberFormat="1" applyFont="1" applyBorder="1" applyAlignment="1" applyProtection="1">
      <alignment horizontal="right" vertical="center" shrinkToFit="1"/>
      <protection locked="0"/>
    </xf>
    <xf numFmtId="181" fontId="4" fillId="0" borderId="157" xfId="13" applyNumberFormat="1" applyFont="1" applyBorder="1" applyAlignment="1" applyProtection="1">
      <alignment horizontal="right" vertical="center" shrinkToFit="1"/>
      <protection locked="0"/>
    </xf>
    <xf numFmtId="181" fontId="4" fillId="0" borderId="137" xfId="13" applyNumberFormat="1" applyFont="1" applyBorder="1" applyAlignment="1" applyProtection="1">
      <alignment horizontal="right" vertical="center" shrinkToFit="1"/>
      <protection locked="0"/>
    </xf>
    <xf numFmtId="181" fontId="4" fillId="0" borderId="135" xfId="13" applyNumberFormat="1" applyFont="1" applyBorder="1" applyAlignment="1" applyProtection="1">
      <alignment horizontal="right" vertical="center" shrinkToFit="1"/>
      <protection locked="0"/>
    </xf>
    <xf numFmtId="179" fontId="4" fillId="0" borderId="135" xfId="13" applyNumberFormat="1" applyFont="1" applyBorder="1" applyAlignment="1" applyProtection="1">
      <alignment horizontal="right" vertical="center" shrinkToFit="1"/>
      <protection locked="0"/>
    </xf>
    <xf numFmtId="0" fontId="4" fillId="0" borderId="135" xfId="13" applyFont="1" applyBorder="1" applyAlignment="1" applyProtection="1">
      <alignment horizontal="left" vertical="center" shrinkToFit="1"/>
      <protection locked="0"/>
    </xf>
    <xf numFmtId="0" fontId="4" fillId="0" borderId="134" xfId="13" applyFont="1" applyBorder="1" applyAlignment="1" applyProtection="1">
      <alignment horizontal="left" vertical="center" shrinkToFit="1"/>
      <protection locked="0"/>
    </xf>
    <xf numFmtId="179" fontId="4" fillId="0" borderId="157" xfId="13" applyNumberFormat="1" applyFont="1" applyBorder="1" applyAlignment="1" applyProtection="1">
      <alignment horizontal="right" vertical="center" shrinkToFit="1"/>
      <protection locked="0"/>
    </xf>
    <xf numFmtId="0" fontId="4" fillId="0" borderId="157" xfId="13" applyFont="1" applyBorder="1" applyAlignment="1" applyProtection="1">
      <alignment horizontal="left" vertical="center" shrinkToFit="1"/>
      <protection locked="0"/>
    </xf>
    <xf numFmtId="0" fontId="4" fillId="0" borderId="156" xfId="13" applyFont="1" applyBorder="1" applyAlignment="1" applyProtection="1">
      <alignment horizontal="left" vertical="center" shrinkToFit="1"/>
      <protection locked="0"/>
    </xf>
    <xf numFmtId="181" fontId="4" fillId="2" borderId="135" xfId="12" applyNumberFormat="1" applyFont="1" applyFill="1" applyBorder="1" applyAlignment="1" applyProtection="1">
      <alignment horizontal="right" vertical="center" shrinkToFit="1"/>
      <protection locked="0"/>
    </xf>
    <xf numFmtId="181" fontId="4" fillId="2" borderId="138" xfId="12" applyNumberFormat="1" applyFont="1" applyFill="1" applyBorder="1" applyAlignment="1" applyProtection="1">
      <alignment horizontal="right" vertical="center" shrinkToFit="1"/>
      <protection locked="0"/>
    </xf>
    <xf numFmtId="181" fontId="4" fillId="2" borderId="136" xfId="12" applyNumberFormat="1" applyFont="1" applyFill="1" applyBorder="1" applyAlignment="1" applyProtection="1">
      <alignment horizontal="right" vertical="center" shrinkToFit="1"/>
      <protection locked="0"/>
    </xf>
    <xf numFmtId="181" fontId="4" fillId="2" borderId="137" xfId="12" applyNumberFormat="1" applyFont="1" applyFill="1" applyBorder="1" applyAlignment="1" applyProtection="1">
      <alignment horizontal="right" vertical="center" shrinkToFit="1"/>
      <protection locked="0"/>
    </xf>
    <xf numFmtId="179" fontId="4" fillId="2" borderId="135" xfId="12" applyNumberFormat="1" applyFont="1" applyFill="1" applyBorder="1" applyAlignment="1" applyProtection="1">
      <alignment horizontal="right" vertical="center" shrinkToFit="1"/>
      <protection locked="0"/>
    </xf>
    <xf numFmtId="181" fontId="4" fillId="4" borderId="106" xfId="13" applyNumberFormat="1" applyFont="1" applyFill="1" applyBorder="1" applyAlignment="1" applyProtection="1">
      <alignment horizontal="right" vertical="center" shrinkToFit="1"/>
      <protection locked="0"/>
    </xf>
    <xf numFmtId="179" fontId="4" fillId="4" borderId="125" xfId="13" applyNumberFormat="1" applyFont="1" applyFill="1" applyBorder="1" applyAlignment="1" applyProtection="1">
      <alignment horizontal="right" vertical="center" shrinkToFit="1"/>
      <protection locked="0"/>
    </xf>
    <xf numFmtId="0" fontId="4" fillId="4" borderId="106" xfId="13" applyNumberFormat="1" applyFont="1" applyFill="1" applyBorder="1" applyAlignment="1" applyProtection="1">
      <alignment horizontal="left" vertical="center" shrinkToFit="1"/>
      <protection locked="0"/>
    </xf>
    <xf numFmtId="0" fontId="4" fillId="4" borderId="124" xfId="13" applyNumberFormat="1" applyFont="1" applyFill="1" applyBorder="1" applyAlignment="1" applyProtection="1">
      <alignment horizontal="left" vertical="center" shrinkToFit="1"/>
      <protection locked="0"/>
    </xf>
    <xf numFmtId="0" fontId="4" fillId="0" borderId="33" xfId="13" applyFont="1" applyBorder="1" applyAlignment="1" applyProtection="1">
      <alignment horizontal="center" vertical="center" shrinkToFit="1"/>
      <protection locked="0"/>
    </xf>
    <xf numFmtId="181" fontId="4" fillId="4" borderId="126" xfId="13" applyNumberFormat="1" applyFont="1" applyFill="1" applyBorder="1" applyAlignment="1" applyProtection="1">
      <alignment horizontal="right" vertical="center" shrinkToFit="1"/>
      <protection locked="0"/>
    </xf>
    <xf numFmtId="181" fontId="4" fillId="4" borderId="125" xfId="13" applyNumberFormat="1" applyFont="1" applyFill="1" applyBorder="1" applyAlignment="1" applyProtection="1">
      <alignment horizontal="right" vertical="center" shrinkToFit="1"/>
      <protection locked="0"/>
    </xf>
    <xf numFmtId="181" fontId="4" fillId="4" borderId="153" xfId="13" applyNumberFormat="1" applyFont="1" applyFill="1" applyBorder="1" applyAlignment="1" applyProtection="1">
      <alignment horizontal="right" vertical="center" shrinkToFit="1"/>
      <protection locked="0"/>
    </xf>
    <xf numFmtId="0" fontId="4" fillId="5" borderId="46" xfId="13" applyFont="1" applyFill="1" applyBorder="1" applyAlignment="1" applyProtection="1">
      <alignment horizontal="center" vertical="center" wrapText="1" shrinkToFit="1"/>
      <protection locked="0"/>
    </xf>
    <xf numFmtId="0" fontId="4" fillId="5" borderId="48"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protection locked="0"/>
    </xf>
    <xf numFmtId="181" fontId="4" fillId="4" borderId="36" xfId="13" applyNumberFormat="1" applyFont="1" applyFill="1" applyBorder="1" applyAlignment="1" applyProtection="1">
      <alignment horizontal="right" vertical="center" shrinkToFit="1"/>
      <protection locked="0"/>
    </xf>
    <xf numFmtId="181" fontId="4" fillId="4" borderId="19" xfId="13" applyNumberFormat="1" applyFont="1" applyFill="1" applyBorder="1" applyAlignment="1" applyProtection="1">
      <alignment horizontal="right" vertical="center" shrinkToFit="1"/>
      <protection locked="0"/>
    </xf>
    <xf numFmtId="181" fontId="4" fillId="4" borderId="18" xfId="13" applyNumberFormat="1" applyFont="1" applyFill="1" applyBorder="1" applyAlignment="1" applyProtection="1">
      <alignment horizontal="right" vertical="center" shrinkToFit="1"/>
      <protection locked="0"/>
    </xf>
    <xf numFmtId="181" fontId="4" fillId="4" borderId="152" xfId="13" applyNumberFormat="1" applyFont="1" applyFill="1" applyBorder="1" applyAlignment="1" applyProtection="1">
      <alignment horizontal="right" vertical="center" shrinkToFit="1"/>
      <protection locked="0"/>
    </xf>
    <xf numFmtId="181" fontId="4" fillId="4" borderId="124" xfId="13" applyNumberFormat="1" applyFont="1" applyFill="1" applyBorder="1" applyAlignment="1" applyProtection="1">
      <alignment horizontal="right" vertical="center" shrinkToFit="1"/>
      <protection locked="0"/>
    </xf>
    <xf numFmtId="181" fontId="4" fillId="4" borderId="151" xfId="13" applyNumberFormat="1" applyFont="1" applyFill="1" applyBorder="1" applyAlignment="1" applyProtection="1">
      <alignment horizontal="right" vertical="center" shrinkToFit="1"/>
      <protection locked="0"/>
    </xf>
    <xf numFmtId="0" fontId="4" fillId="2" borderId="120" xfId="13" applyNumberFormat="1" applyFont="1" applyFill="1" applyBorder="1" applyAlignment="1" applyProtection="1">
      <alignment horizontal="left" vertical="center" shrinkToFit="1"/>
      <protection locked="0"/>
    </xf>
    <xf numFmtId="0" fontId="4" fillId="2" borderId="119" xfId="13" applyNumberFormat="1" applyFont="1" applyFill="1" applyBorder="1" applyAlignment="1" applyProtection="1">
      <alignment horizontal="left" vertical="center" shrinkToFit="1"/>
      <protection locked="0"/>
    </xf>
    <xf numFmtId="0" fontId="4" fillId="2" borderId="118" xfId="13" applyNumberFormat="1" applyFont="1" applyFill="1" applyBorder="1" applyAlignment="1" applyProtection="1">
      <alignment horizontal="left" vertical="center" shrinkToFit="1"/>
      <protection locked="0"/>
    </xf>
    <xf numFmtId="181" fontId="4" fillId="2" borderId="120" xfId="13" applyNumberFormat="1" applyFont="1" applyFill="1" applyBorder="1" applyAlignment="1" applyProtection="1">
      <alignment horizontal="right" vertical="center" shrinkToFit="1"/>
      <protection locked="0"/>
    </xf>
    <xf numFmtId="181" fontId="4" fillId="2" borderId="119" xfId="13" applyNumberFormat="1" applyFont="1" applyFill="1" applyBorder="1" applyAlignment="1" applyProtection="1">
      <alignment horizontal="right" vertical="center" shrinkToFit="1"/>
      <protection locked="0"/>
    </xf>
    <xf numFmtId="181" fontId="4" fillId="2" borderId="121" xfId="13" applyNumberFormat="1" applyFont="1" applyFill="1" applyBorder="1" applyAlignment="1" applyProtection="1">
      <alignment horizontal="right" vertical="center" shrinkToFit="1"/>
      <protection locked="0"/>
    </xf>
    <xf numFmtId="0" fontId="4" fillId="0" borderId="144" xfId="13" applyFont="1" applyBorder="1" applyAlignment="1" applyProtection="1">
      <alignment horizontal="left" vertical="center" shrinkToFit="1"/>
      <protection locked="0"/>
    </xf>
    <xf numFmtId="0" fontId="4" fillId="0" borderId="143" xfId="13" applyFont="1" applyBorder="1" applyAlignment="1" applyProtection="1">
      <alignment horizontal="left" vertical="center" shrinkToFit="1"/>
      <protection locked="0"/>
    </xf>
    <xf numFmtId="0" fontId="4" fillId="0" borderId="142" xfId="13" applyFont="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181" fontId="4" fillId="0" borderId="140" xfId="13" applyNumberFormat="1" applyFont="1" applyBorder="1" applyAlignment="1" applyProtection="1">
      <alignment horizontal="right" vertical="center" shrinkToFit="1"/>
      <protection locked="0"/>
    </xf>
    <xf numFmtId="0" fontId="4" fillId="0" borderId="140" xfId="13" applyNumberFormat="1" applyFont="1" applyBorder="1" applyAlignment="1" applyProtection="1">
      <alignment horizontal="left" vertical="center" shrinkToFit="1"/>
      <protection locked="0"/>
    </xf>
    <xf numFmtId="0" fontId="4" fillId="0" borderId="139" xfId="13" applyNumberFormat="1" applyFont="1" applyBorder="1" applyAlignment="1" applyProtection="1">
      <alignment horizontal="left" vertical="center" shrinkToFit="1"/>
      <protection locked="0"/>
    </xf>
    <xf numFmtId="0" fontId="4" fillId="2" borderId="120" xfId="13" applyFont="1" applyFill="1" applyBorder="1" applyAlignment="1" applyProtection="1">
      <alignment horizontal="left" vertical="center" shrinkToFit="1"/>
      <protection locked="0"/>
    </xf>
    <xf numFmtId="0" fontId="4" fillId="2" borderId="119" xfId="13" applyFont="1" applyFill="1" applyBorder="1" applyAlignment="1" applyProtection="1">
      <alignment horizontal="left" vertical="center" shrinkToFit="1"/>
      <protection locked="0"/>
    </xf>
    <xf numFmtId="0" fontId="4" fillId="2" borderId="121" xfId="13" applyFont="1" applyFill="1" applyBorder="1" applyAlignment="1" applyProtection="1">
      <alignment horizontal="left" vertical="center" shrinkToFit="1"/>
      <protection locked="0"/>
    </xf>
    <xf numFmtId="0" fontId="4" fillId="0" borderId="135" xfId="13" applyNumberFormat="1" applyFont="1" applyBorder="1" applyAlignment="1" applyProtection="1">
      <alignment horizontal="left" vertical="center" shrinkToFit="1"/>
      <protection locked="0"/>
    </xf>
    <xf numFmtId="0" fontId="4" fillId="0" borderId="134" xfId="13" applyNumberFormat="1" applyFont="1" applyBorder="1" applyAlignment="1" applyProtection="1">
      <alignment horizontal="left" vertical="center" shrinkToFit="1"/>
      <protection locked="0"/>
    </xf>
    <xf numFmtId="0" fontId="4" fillId="0" borderId="120" xfId="13" applyFont="1" applyBorder="1" applyAlignment="1" applyProtection="1">
      <alignment horizontal="left" vertical="center" shrinkToFit="1"/>
      <protection locked="0"/>
    </xf>
    <xf numFmtId="0" fontId="4" fillId="0" borderId="119" xfId="13" applyFont="1" applyBorder="1" applyAlignment="1" applyProtection="1">
      <alignment horizontal="left" vertical="center" shrinkToFit="1"/>
      <protection locked="0"/>
    </xf>
    <xf numFmtId="0" fontId="4" fillId="0" borderId="121" xfId="13" applyFont="1" applyBorder="1" applyAlignment="1" applyProtection="1">
      <alignment horizontal="left" vertical="center" shrinkToFit="1"/>
      <protection locked="0"/>
    </xf>
    <xf numFmtId="181" fontId="4" fillId="0" borderId="136" xfId="13" applyNumberFormat="1" applyFont="1" applyBorder="1" applyAlignment="1" applyProtection="1">
      <alignment horizontal="right" vertical="center" shrinkToFit="1"/>
      <protection locked="0"/>
    </xf>
    <xf numFmtId="181" fontId="4" fillId="0" borderId="120" xfId="13" applyNumberFormat="1" applyFont="1" applyBorder="1" applyAlignment="1" applyProtection="1">
      <alignment horizontal="right" vertical="center" shrinkToFit="1"/>
      <protection locked="0"/>
    </xf>
    <xf numFmtId="181" fontId="4" fillId="0" borderId="119" xfId="13" applyNumberFormat="1" applyFont="1" applyBorder="1" applyAlignment="1" applyProtection="1">
      <alignment horizontal="right" vertical="center" shrinkToFit="1"/>
      <protection locked="0"/>
    </xf>
    <xf numFmtId="181" fontId="4" fillId="0" borderId="138" xfId="13" applyNumberFormat="1" applyFont="1" applyBorder="1" applyAlignment="1" applyProtection="1">
      <alignment horizontal="righ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0" xfId="13" applyFont="1" applyFill="1" applyBorder="1" applyAlignment="1" applyProtection="1">
      <alignment horizontal="left" vertical="center" shrinkToFit="1"/>
      <protection locked="0"/>
    </xf>
    <xf numFmtId="181" fontId="4" fillId="2" borderId="129" xfId="13" applyNumberFormat="1" applyFont="1" applyFill="1" applyBorder="1" applyAlignment="1" applyProtection="1">
      <alignment horizontal="right" vertical="center" shrinkToFit="1"/>
      <protection locked="0"/>
    </xf>
    <xf numFmtId="181" fontId="4" fillId="2" borderId="128" xfId="13" applyNumberFormat="1" applyFont="1" applyFill="1" applyBorder="1" applyAlignment="1" applyProtection="1">
      <alignment horizontal="right" vertical="center" shrinkToFit="1"/>
      <protection locked="0"/>
    </xf>
    <xf numFmtId="0" fontId="4" fillId="2" borderId="128" xfId="13" applyNumberFormat="1" applyFont="1" applyFill="1" applyBorder="1" applyAlignment="1" applyProtection="1">
      <alignment horizontal="left" vertical="center" shrinkToFit="1"/>
      <protection locked="0"/>
    </xf>
    <xf numFmtId="0" fontId="4" fillId="2" borderId="127" xfId="13" applyNumberFormat="1" applyFont="1" applyFill="1" applyBorder="1" applyAlignment="1" applyProtection="1">
      <alignment horizontal="left" vertical="center" shrinkToFit="1"/>
      <protection locked="0"/>
    </xf>
    <xf numFmtId="181" fontId="4" fillId="4" borderId="116" xfId="13" applyNumberFormat="1" applyFont="1" applyFill="1" applyBorder="1" applyAlignment="1" applyProtection="1">
      <alignment horizontal="right" vertical="center" shrinkToFit="1"/>
      <protection locked="0"/>
    </xf>
    <xf numFmtId="181" fontId="4" fillId="4" borderId="115" xfId="13" applyNumberFormat="1" applyFont="1" applyFill="1" applyBorder="1" applyAlignment="1" applyProtection="1">
      <alignment horizontal="right" vertical="center" shrinkToFit="1"/>
      <protection locked="0"/>
    </xf>
    <xf numFmtId="181" fontId="4" fillId="4" borderId="114" xfId="13" applyNumberFormat="1" applyFont="1" applyFill="1" applyBorder="1" applyAlignment="1" applyProtection="1">
      <alignment horizontal="right" vertical="center" shrinkToFit="1"/>
      <protection locked="0"/>
    </xf>
    <xf numFmtId="181" fontId="4" fillId="4" borderId="20" xfId="13" applyNumberFormat="1" applyFont="1" applyFill="1" applyBorder="1" applyAlignment="1" applyProtection="1">
      <alignment horizontal="right" vertical="center" shrinkToFit="1"/>
      <protection locked="0"/>
    </xf>
    <xf numFmtId="181" fontId="4" fillId="4" borderId="23" xfId="13" applyNumberFormat="1" applyFont="1" applyFill="1" applyBorder="1" applyAlignment="1" applyProtection="1">
      <alignment horizontal="right" vertical="center" shrinkToFit="1"/>
      <protection locked="0"/>
    </xf>
    <xf numFmtId="0" fontId="4" fillId="4" borderId="20" xfId="13" applyNumberFormat="1" applyFont="1" applyFill="1" applyBorder="1" applyAlignment="1" applyProtection="1">
      <alignment horizontal="left" vertical="center" shrinkToFit="1"/>
      <protection locked="0"/>
    </xf>
    <xf numFmtId="0" fontId="4" fillId="4" borderId="19" xfId="13" applyNumberFormat="1" applyFont="1" applyFill="1" applyBorder="1" applyAlignment="1" applyProtection="1">
      <alignment horizontal="left" vertical="center" shrinkToFit="1"/>
      <protection locked="0"/>
    </xf>
    <xf numFmtId="0" fontId="4" fillId="4" borderId="18" xfId="13" applyNumberFormat="1" applyFont="1" applyFill="1" applyBorder="1" applyAlignment="1" applyProtection="1">
      <alignment horizontal="left" vertical="center" shrinkToFit="1"/>
      <protection locked="0"/>
    </xf>
    <xf numFmtId="0" fontId="4" fillId="2" borderId="26" xfId="13" applyFont="1" applyFill="1" applyBorder="1" applyAlignment="1" applyProtection="1">
      <alignment horizontal="left" vertical="center" wrapText="1"/>
    </xf>
    <xf numFmtId="0" fontId="4" fillId="2" borderId="0" xfId="12" applyFont="1" applyFill="1" applyAlignment="1" applyProtection="1">
      <alignment horizontal="left" vertical="center"/>
    </xf>
    <xf numFmtId="0" fontId="4" fillId="2" borderId="44" xfId="13" applyFont="1" applyFill="1" applyBorder="1" applyAlignment="1" applyProtection="1">
      <alignment horizontal="center" vertical="center"/>
    </xf>
    <xf numFmtId="0" fontId="4" fillId="2" borderId="7" xfId="13" applyFont="1" applyFill="1" applyBorder="1" applyAlignment="1" applyProtection="1">
      <alignment horizontal="center" vertical="center"/>
    </xf>
    <xf numFmtId="0" fontId="4" fillId="2" borderId="28" xfId="13" applyFont="1" applyFill="1" applyBorder="1" applyAlignment="1" applyProtection="1">
      <alignment horizontal="center" vertical="center"/>
    </xf>
    <xf numFmtId="0" fontId="4" fillId="2" borderId="42" xfId="13" applyFont="1" applyFill="1" applyBorder="1" applyAlignment="1" applyProtection="1">
      <alignment horizontal="center" vertical="center"/>
    </xf>
    <xf numFmtId="0" fontId="4" fillId="2" borderId="9" xfId="13" applyFont="1" applyFill="1" applyBorder="1" applyAlignment="1" applyProtection="1">
      <alignment horizontal="center" vertical="center"/>
    </xf>
    <xf numFmtId="0" fontId="4" fillId="2" borderId="11" xfId="13" applyFont="1" applyFill="1" applyBorder="1" applyAlignment="1" applyProtection="1">
      <alignment horizontal="center" vertical="center"/>
    </xf>
    <xf numFmtId="0" fontId="4" fillId="2" borderId="10" xfId="13" applyFont="1" applyFill="1" applyBorder="1" applyAlignment="1" applyProtection="1">
      <alignment horizontal="center" vertical="center"/>
    </xf>
    <xf numFmtId="0" fontId="4" fillId="2" borderId="24" xfId="13" applyFont="1" applyFill="1" applyBorder="1" applyAlignment="1" applyProtection="1">
      <alignment horizontal="center" vertical="center"/>
    </xf>
    <xf numFmtId="0" fontId="4" fillId="2" borderId="12" xfId="13" applyFont="1" applyFill="1" applyBorder="1" applyAlignment="1" applyProtection="1">
      <alignment horizontal="center" vertical="center"/>
    </xf>
    <xf numFmtId="0" fontId="4" fillId="2" borderId="1" xfId="13" applyFont="1" applyFill="1" applyBorder="1" applyProtection="1">
      <alignment vertical="center"/>
    </xf>
    <xf numFmtId="0" fontId="4" fillId="2" borderId="2" xfId="13" applyFont="1" applyFill="1" applyBorder="1" applyProtection="1">
      <alignment vertical="center"/>
    </xf>
    <xf numFmtId="0" fontId="4" fillId="2" borderId="3" xfId="13" applyFont="1" applyFill="1" applyBorder="1" applyProtection="1">
      <alignment vertical="center"/>
    </xf>
    <xf numFmtId="181" fontId="4" fillId="2" borderId="104"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13" xfId="14" applyNumberFormat="1" applyFont="1" applyFill="1" applyBorder="1" applyAlignment="1" applyProtection="1">
      <alignment horizontal="right" vertical="center" shrinkToFit="1"/>
    </xf>
    <xf numFmtId="179" fontId="4" fillId="2" borderId="58" xfId="14" applyNumberFormat="1" applyFont="1" applyFill="1" applyBorder="1" applyAlignment="1" applyProtection="1">
      <alignment horizontal="right" vertical="center" shrinkToFit="1"/>
    </xf>
    <xf numFmtId="0" fontId="4" fillId="2" borderId="1" xfId="13" applyFont="1" applyFill="1" applyBorder="1" applyAlignment="1" applyProtection="1">
      <alignment horizontal="center" vertical="center" textRotation="255" wrapText="1"/>
    </xf>
    <xf numFmtId="0" fontId="4" fillId="2" borderId="3" xfId="13" applyFont="1" applyFill="1" applyBorder="1" applyAlignment="1" applyProtection="1">
      <alignment horizontal="center" vertical="center" textRotation="255" wrapText="1"/>
    </xf>
    <xf numFmtId="0" fontId="4" fillId="2" borderId="4"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center" vertical="center" textRotation="255" wrapText="1"/>
    </xf>
    <xf numFmtId="0" fontId="4" fillId="2" borderId="6" xfId="13" applyFont="1" applyFill="1" applyBorder="1" applyAlignment="1" applyProtection="1">
      <alignment horizontal="center" vertical="center" textRotation="255" wrapText="1"/>
    </xf>
    <xf numFmtId="0" fontId="4" fillId="2" borderId="8" xfId="13" applyFont="1" applyFill="1" applyBorder="1" applyAlignment="1" applyProtection="1">
      <alignment horizontal="center" vertical="center" textRotation="255" wrapText="1"/>
    </xf>
    <xf numFmtId="0" fontId="4" fillId="2" borderId="4" xfId="13" applyFont="1" applyFill="1" applyBorder="1" applyProtection="1">
      <alignment vertical="center"/>
    </xf>
    <xf numFmtId="0" fontId="4" fillId="2" borderId="0" xfId="13" applyFont="1" applyFill="1" applyBorder="1" applyProtection="1">
      <alignment vertical="center"/>
    </xf>
    <xf numFmtId="0" fontId="4" fillId="2" borderId="5" xfId="13" applyFont="1" applyFill="1" applyBorder="1" applyProtection="1">
      <alignment vertical="center"/>
    </xf>
    <xf numFmtId="181" fontId="4" fillId="2" borderId="102"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1" xfId="13" applyFont="1" applyFill="1" applyBorder="1" applyAlignment="1" applyProtection="1">
      <alignment vertical="center"/>
    </xf>
    <xf numFmtId="0" fontId="4" fillId="2" borderId="2" xfId="13" applyFont="1" applyFill="1" applyBorder="1" applyAlignment="1" applyProtection="1">
      <alignment vertical="center"/>
    </xf>
    <xf numFmtId="0" fontId="4" fillId="2" borderId="3" xfId="13"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103" xfId="14" applyNumberFormat="1" applyFont="1" applyFill="1" applyBorder="1" applyAlignment="1" applyProtection="1">
      <alignment horizontal="right" vertical="center" shrinkToFit="1"/>
    </xf>
    <xf numFmtId="0" fontId="4" fillId="2" borderId="17" xfId="13" applyFont="1" applyFill="1" applyBorder="1" applyAlignment="1" applyProtection="1">
      <alignment horizontal="left" vertical="center"/>
    </xf>
    <xf numFmtId="0" fontId="4" fillId="2" borderId="0" xfId="13" applyFont="1" applyFill="1" applyBorder="1" applyAlignment="1" applyProtection="1">
      <alignment horizontal="left" vertical="center"/>
    </xf>
    <xf numFmtId="0" fontId="4" fillId="2" borderId="5" xfId="13" applyFont="1" applyFill="1" applyBorder="1" applyAlignment="1" applyProtection="1">
      <alignment horizontal="left" vertical="center"/>
    </xf>
    <xf numFmtId="181" fontId="4" fillId="2" borderId="4"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right" vertical="center" shrinkToFit="1"/>
    </xf>
    <xf numFmtId="181" fontId="4" fillId="2" borderId="69" xfId="12" applyNumberFormat="1" applyFont="1" applyFill="1" applyBorder="1" applyAlignment="1" applyProtection="1">
      <alignment horizontal="right" vertical="center" shrinkToFit="1"/>
    </xf>
    <xf numFmtId="181" fontId="4" fillId="2" borderId="68" xfId="12" applyNumberFormat="1" applyFont="1" applyFill="1" applyBorder="1" applyAlignment="1" applyProtection="1">
      <alignment horizontal="right" vertical="center" shrinkToFit="1"/>
    </xf>
    <xf numFmtId="179" fontId="4" fillId="2" borderId="68" xfId="12" applyNumberFormat="1" applyFont="1" applyFill="1" applyBorder="1" applyAlignment="1" applyProtection="1">
      <alignment horizontal="right" vertical="center" shrinkToFit="1"/>
    </xf>
    <xf numFmtId="179" fontId="4" fillId="2" borderId="0" xfId="12" applyNumberFormat="1" applyFont="1" applyFill="1" applyBorder="1" applyAlignment="1" applyProtection="1">
      <alignment horizontal="right" vertical="center" shrinkToFit="1"/>
    </xf>
    <xf numFmtId="179" fontId="4" fillId="2" borderId="16" xfId="12" applyNumberFormat="1" applyFont="1" applyFill="1" applyBorder="1" applyAlignment="1" applyProtection="1">
      <alignment horizontal="right" vertical="center" shrinkToFit="1"/>
    </xf>
    <xf numFmtId="0" fontId="4" fillId="2" borderId="4"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5" xfId="13"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01" xfId="14" applyNumberFormat="1" applyFont="1" applyFill="1" applyBorder="1" applyAlignment="1" applyProtection="1">
      <alignment horizontal="right" vertical="center" shrinkToFit="1"/>
    </xf>
    <xf numFmtId="0" fontId="4" fillId="2" borderId="30" xfId="13"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center" vertical="center" textRotation="255" shrinkToFit="1"/>
    </xf>
    <xf numFmtId="0" fontId="4" fillId="2" borderId="3" xfId="13" applyFont="1" applyFill="1" applyBorder="1" applyAlignment="1" applyProtection="1">
      <alignment horizontal="center" vertical="center" textRotation="255" shrinkToFit="1"/>
    </xf>
    <xf numFmtId="0" fontId="4" fillId="2" borderId="17" xfId="13" applyFont="1" applyFill="1" applyBorder="1" applyAlignment="1" applyProtection="1">
      <alignment horizontal="center" vertical="center" textRotation="255" shrinkToFit="1"/>
    </xf>
    <xf numFmtId="0" fontId="4" fillId="2" borderId="5" xfId="13" applyFont="1" applyFill="1" applyBorder="1" applyAlignment="1" applyProtection="1">
      <alignment horizontal="center" vertical="center" textRotation="255" shrinkToFit="1"/>
    </xf>
    <xf numFmtId="0" fontId="4" fillId="2" borderId="44" xfId="13" applyFont="1" applyFill="1" applyBorder="1" applyAlignment="1" applyProtection="1">
      <alignment horizontal="center" vertical="center" textRotation="255" shrinkToFit="1"/>
    </xf>
    <xf numFmtId="0" fontId="4" fillId="2" borderId="8" xfId="13"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16" xfId="14" applyNumberFormat="1" applyFont="1" applyFill="1" applyBorder="1" applyAlignment="1" applyProtection="1">
      <alignment horizontal="right" vertical="center" shrinkToFit="1"/>
    </xf>
    <xf numFmtId="0" fontId="4" fillId="2" borderId="0" xfId="13" applyFont="1" applyFill="1" applyProtection="1">
      <alignment vertical="center"/>
    </xf>
    <xf numFmtId="0" fontId="4" fillId="2" borderId="30" xfId="13" applyFont="1" applyFill="1" applyBorder="1" applyAlignment="1" applyProtection="1">
      <alignment horizontal="center" vertical="top"/>
    </xf>
    <xf numFmtId="0" fontId="4" fillId="2" borderId="2" xfId="13" applyFont="1" applyFill="1" applyBorder="1" applyAlignment="1" applyProtection="1">
      <alignment horizontal="center" vertical="top"/>
    </xf>
    <xf numFmtId="0" fontId="4" fillId="2" borderId="17" xfId="13" applyFont="1" applyFill="1" applyBorder="1" applyAlignment="1" applyProtection="1">
      <alignment horizontal="center" vertical="top"/>
    </xf>
    <xf numFmtId="0" fontId="4" fillId="2" borderId="0" xfId="13" applyFont="1" applyFill="1" applyBorder="1" applyAlignment="1" applyProtection="1">
      <alignment horizontal="center" vertical="top"/>
    </xf>
    <xf numFmtId="0" fontId="4" fillId="2" borderId="44" xfId="13" applyFont="1" applyFill="1" applyBorder="1" applyAlignment="1" applyProtection="1">
      <alignment horizontal="center" vertical="top"/>
    </xf>
    <xf numFmtId="0" fontId="4" fillId="2" borderId="7" xfId="13" applyFont="1" applyFill="1" applyBorder="1" applyAlignment="1" applyProtection="1">
      <alignment horizontal="center" vertical="top"/>
    </xf>
    <xf numFmtId="0" fontId="4" fillId="2" borderId="7" xfId="13" applyFont="1" applyFill="1" applyBorder="1" applyProtection="1">
      <alignment vertical="center"/>
    </xf>
    <xf numFmtId="0" fontId="4" fillId="2" borderId="8" xfId="13" applyFont="1" applyFill="1" applyBorder="1" applyProtection="1">
      <alignment vertical="center"/>
    </xf>
    <xf numFmtId="0" fontId="4" fillId="2" borderId="4" xfId="13" applyFont="1" applyFill="1" applyBorder="1" applyAlignment="1" applyProtection="1">
      <alignment vertical="center" shrinkToFit="1"/>
    </xf>
    <xf numFmtId="0" fontId="4" fillId="2" borderId="0" xfId="13" applyFont="1" applyFill="1" applyBorder="1" applyAlignment="1" applyProtection="1">
      <alignment vertical="center" shrinkToFit="1"/>
    </xf>
    <xf numFmtId="0" fontId="4" fillId="2" borderId="5" xfId="13" applyFont="1" applyFill="1" applyBorder="1" applyAlignment="1" applyProtection="1">
      <alignment vertical="center" shrinkToFit="1"/>
    </xf>
    <xf numFmtId="0" fontId="4" fillId="2" borderId="9" xfId="13"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84" xfId="14" applyNumberFormat="1" applyFont="1" applyFill="1" applyBorder="1" applyAlignment="1" applyProtection="1">
      <alignment horizontal="right" vertical="center" shrinkToFit="1"/>
    </xf>
    <xf numFmtId="181" fontId="4" fillId="2" borderId="85" xfId="14" applyNumberFormat="1" applyFont="1" applyFill="1" applyBorder="1" applyAlignment="1" applyProtection="1">
      <alignment horizontal="right" vertical="center" shrinkToFit="1"/>
    </xf>
    <xf numFmtId="181" fontId="4" fillId="2" borderId="83" xfId="14" applyNumberFormat="1" applyFont="1" applyFill="1" applyBorder="1" applyAlignment="1" applyProtection="1">
      <alignment horizontal="right" vertical="center" shrinkToFit="1"/>
    </xf>
    <xf numFmtId="181" fontId="4" fillId="2" borderId="82" xfId="14" applyNumberFormat="1" applyFont="1" applyFill="1" applyBorder="1" applyAlignment="1" applyProtection="1">
      <alignment horizontal="right" vertical="center" shrinkToFit="1"/>
    </xf>
    <xf numFmtId="181" fontId="4" fillId="2" borderId="81"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24" xfId="14" applyFont="1" applyFill="1" applyBorder="1" applyAlignment="1" applyProtection="1">
      <alignment horizontal="center" vertical="center"/>
    </xf>
    <xf numFmtId="0" fontId="4" fillId="2" borderId="6" xfId="13" applyFont="1" applyFill="1" applyBorder="1" applyProtection="1">
      <alignment vertical="center"/>
    </xf>
    <xf numFmtId="181" fontId="4" fillId="2" borderId="70" xfId="14" applyNumberFormat="1" applyFont="1" applyFill="1" applyBorder="1" applyAlignment="1" applyProtection="1">
      <alignment horizontal="right" vertical="center" shrinkToFit="1"/>
    </xf>
    <xf numFmtId="0" fontId="24" fillId="2" borderId="11" xfId="13" applyFont="1" applyFill="1" applyBorder="1" applyAlignment="1" applyProtection="1">
      <alignment horizontal="center" vertical="center"/>
    </xf>
    <xf numFmtId="181" fontId="4" fillId="2" borderId="112" xfId="14" applyNumberFormat="1" applyFont="1" applyFill="1" applyBorder="1" applyAlignment="1" applyProtection="1">
      <alignment horizontal="right" vertical="center" shrinkToFit="1"/>
    </xf>
    <xf numFmtId="179" fontId="4" fillId="2" borderId="83" xfId="14" applyNumberFormat="1" applyFont="1" applyFill="1" applyBorder="1" applyAlignment="1" applyProtection="1">
      <alignment horizontal="right" vertical="center" shrinkToFit="1"/>
    </xf>
    <xf numFmtId="179" fontId="4" fillId="2" borderId="82" xfId="14" applyNumberFormat="1" applyFont="1" applyFill="1" applyBorder="1" applyAlignment="1" applyProtection="1">
      <alignment horizontal="right" vertical="center" shrinkToFit="1"/>
    </xf>
    <xf numFmtId="179" fontId="4" fillId="2" borderId="108" xfId="14" applyNumberFormat="1" applyFont="1" applyFill="1" applyBorder="1" applyAlignment="1" applyProtection="1">
      <alignment horizontal="right" vertical="center" shrinkToFit="1"/>
    </xf>
    <xf numFmtId="0" fontId="4" fillId="2" borderId="6" xfId="13" applyFont="1" applyFill="1" applyBorder="1" applyAlignment="1" applyProtection="1">
      <alignment vertical="center"/>
    </xf>
    <xf numFmtId="0" fontId="4" fillId="2" borderId="7" xfId="13" applyFont="1" applyFill="1" applyBorder="1" applyAlignment="1" applyProtection="1">
      <alignment vertical="center"/>
    </xf>
    <xf numFmtId="0" fontId="4" fillId="2" borderId="8" xfId="13"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79" fontId="4" fillId="2" borderId="6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179" fontId="4" fillId="2" borderId="111" xfId="14" applyNumberFormat="1" applyFont="1" applyFill="1" applyBorder="1" applyAlignment="1" applyProtection="1">
      <alignment horizontal="right" vertical="center" shrinkToFit="1"/>
    </xf>
    <xf numFmtId="179" fontId="4" fillId="2" borderId="45"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center" vertical="top" wrapText="1"/>
    </xf>
    <xf numFmtId="0" fontId="4" fillId="2" borderId="2" xfId="13" applyFont="1" applyFill="1" applyBorder="1" applyAlignment="1" applyProtection="1">
      <alignment horizontal="center" vertical="top" wrapText="1"/>
    </xf>
    <xf numFmtId="0" fontId="4" fillId="2" borderId="3" xfId="13" applyFont="1" applyFill="1" applyBorder="1" applyAlignment="1" applyProtection="1">
      <alignment horizontal="center" vertical="top" wrapText="1"/>
    </xf>
    <xf numFmtId="0" fontId="4" fillId="2" borderId="17" xfId="13" applyFont="1" applyFill="1" applyBorder="1" applyAlignment="1" applyProtection="1">
      <alignment horizontal="center" vertical="top" wrapText="1"/>
    </xf>
    <xf numFmtId="0" fontId="4" fillId="2" borderId="0" xfId="13" applyFont="1" applyFill="1" applyBorder="1" applyAlignment="1" applyProtection="1">
      <alignment horizontal="center" vertical="top" wrapText="1"/>
    </xf>
    <xf numFmtId="0" fontId="4" fillId="2" borderId="5" xfId="13" applyFont="1" applyFill="1" applyBorder="1" applyAlignment="1" applyProtection="1">
      <alignment horizontal="center" vertical="top" wrapText="1"/>
    </xf>
    <xf numFmtId="0" fontId="4" fillId="2" borderId="44" xfId="13" applyFont="1" applyFill="1" applyBorder="1" applyAlignment="1" applyProtection="1">
      <alignment horizontal="center" vertical="top" wrapText="1"/>
    </xf>
    <xf numFmtId="0" fontId="4" fillId="2" borderId="7" xfId="13" applyFont="1" applyFill="1" applyBorder="1" applyAlignment="1" applyProtection="1">
      <alignment horizontal="center" vertical="top" wrapText="1"/>
    </xf>
    <xf numFmtId="0" fontId="4" fillId="2" borderId="1" xfId="13" applyFont="1" applyFill="1" applyBorder="1" applyAlignment="1" applyProtection="1">
      <alignment horizontal="center" vertical="center" wrapText="1"/>
    </xf>
    <xf numFmtId="0" fontId="4" fillId="2" borderId="2" xfId="13" applyFont="1" applyFill="1" applyBorder="1" applyAlignment="1" applyProtection="1">
      <alignment horizontal="center" vertical="center" wrapText="1"/>
    </xf>
    <xf numFmtId="0" fontId="4" fillId="2" borderId="3" xfId="13" applyFont="1" applyFill="1" applyBorder="1" applyAlignment="1" applyProtection="1">
      <alignment horizontal="center" vertical="center" wrapText="1"/>
    </xf>
    <xf numFmtId="0" fontId="4" fillId="2" borderId="4" xfId="13" applyFont="1" applyFill="1" applyBorder="1" applyAlignment="1" applyProtection="1">
      <alignment horizontal="center" vertical="center" wrapText="1"/>
    </xf>
    <xf numFmtId="0" fontId="4" fillId="2" borderId="0" xfId="13" applyFont="1" applyFill="1" applyBorder="1" applyAlignment="1" applyProtection="1">
      <alignment horizontal="center" vertical="center" wrapText="1"/>
    </xf>
    <xf numFmtId="0" fontId="4" fillId="2" borderId="5" xfId="13" applyFont="1" applyFill="1" applyBorder="1" applyAlignment="1" applyProtection="1">
      <alignment horizontal="center" vertical="center" wrapText="1"/>
    </xf>
    <xf numFmtId="0" fontId="4" fillId="2" borderId="7" xfId="13" applyFont="1" applyFill="1" applyBorder="1" applyAlignment="1" applyProtection="1">
      <alignment horizontal="center" vertical="center" wrapText="1"/>
    </xf>
    <xf numFmtId="0" fontId="4" fillId="2" borderId="8" xfId="13"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06" xfId="14" applyNumberFormat="1" applyFont="1" applyFill="1" applyBorder="1" applyAlignment="1" applyProtection="1">
      <alignment horizontal="right" vertical="center" shrinkToFit="1"/>
    </xf>
    <xf numFmtId="179" fontId="4" fillId="2" borderId="78" xfId="14" applyNumberFormat="1" applyFont="1" applyFill="1" applyBorder="1" applyAlignment="1" applyProtection="1">
      <alignment horizontal="right" vertical="center" shrinkToFit="1"/>
    </xf>
    <xf numFmtId="179" fontId="4" fillId="2" borderId="77" xfId="14" applyNumberFormat="1" applyFont="1" applyFill="1" applyBorder="1" applyAlignment="1" applyProtection="1">
      <alignment horizontal="right" vertical="center" shrinkToFit="1"/>
    </xf>
    <xf numFmtId="179" fontId="4" fillId="2" borderId="105"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0" xfId="13" applyFont="1" applyFill="1" applyBorder="1" applyAlignment="1" applyProtection="1">
      <alignment horizontal="center" vertical="center" wrapText="1"/>
    </xf>
    <xf numFmtId="0" fontId="4" fillId="2" borderId="17" xfId="13" applyFont="1" applyFill="1" applyBorder="1" applyAlignment="1" applyProtection="1">
      <alignment horizontal="center" vertical="center" wrapText="1"/>
    </xf>
    <xf numFmtId="0" fontId="4" fillId="2" borderId="15" xfId="13" applyFont="1" applyFill="1" applyBorder="1" applyAlignment="1" applyProtection="1">
      <alignment horizontal="center" vertical="center" wrapText="1"/>
    </xf>
    <xf numFmtId="0" fontId="4" fillId="2" borderId="14" xfId="13" applyFont="1" applyFill="1" applyBorder="1" applyAlignment="1" applyProtection="1">
      <alignment horizontal="center" vertical="center" wrapText="1"/>
    </xf>
    <xf numFmtId="0" fontId="4" fillId="2" borderId="21" xfId="13" applyFont="1" applyFill="1" applyBorder="1" applyAlignment="1" applyProtection="1">
      <alignment horizontal="center" vertical="center" wrapText="1"/>
    </xf>
    <xf numFmtId="0" fontId="4" fillId="2" borderId="33" xfId="13" applyFont="1" applyFill="1" applyBorder="1" applyAlignment="1" applyProtection="1">
      <alignment horizontal="center" vertical="center"/>
    </xf>
    <xf numFmtId="0" fontId="4" fillId="2" borderId="32" xfId="13" applyFont="1" applyFill="1" applyBorder="1" applyAlignment="1" applyProtection="1">
      <alignment horizontal="center" vertical="center"/>
    </xf>
    <xf numFmtId="0" fontId="4" fillId="2" borderId="47" xfId="13" applyFont="1" applyFill="1" applyBorder="1" applyAlignment="1" applyProtection="1">
      <alignment horizontal="center" vertical="center"/>
    </xf>
    <xf numFmtId="0" fontId="4" fillId="2" borderId="51" xfId="13" applyFont="1" applyFill="1" applyBorder="1" applyAlignment="1" applyProtection="1">
      <alignment horizontal="center" vertical="center"/>
    </xf>
    <xf numFmtId="0" fontId="4" fillId="2" borderId="31" xfId="13" applyFont="1" applyFill="1" applyBorder="1" applyAlignment="1" applyProtection="1">
      <alignment horizontal="center" vertical="center"/>
    </xf>
    <xf numFmtId="0" fontId="4" fillId="2" borderId="30" xfId="13" applyFont="1" applyFill="1" applyBorder="1" applyAlignment="1" applyProtection="1">
      <alignment horizontal="left" vertical="center"/>
    </xf>
    <xf numFmtId="0" fontId="4" fillId="2" borderId="2" xfId="13" applyFont="1" applyFill="1" applyBorder="1" applyAlignment="1" applyProtection="1">
      <alignment horizontal="left" vertical="center"/>
    </xf>
    <xf numFmtId="181" fontId="4" fillId="2" borderId="73" xfId="12" applyNumberFormat="1" applyFont="1" applyFill="1" applyBorder="1" applyAlignment="1" applyProtection="1">
      <alignment horizontal="right" vertical="center" shrinkToFit="1"/>
    </xf>
    <xf numFmtId="181" fontId="4" fillId="2" borderId="2" xfId="12" applyNumberFormat="1" applyFont="1" applyFill="1" applyBorder="1" applyAlignment="1" applyProtection="1">
      <alignment horizontal="right" vertical="center" shrinkToFit="1"/>
    </xf>
    <xf numFmtId="181" fontId="4" fillId="2" borderId="74" xfId="12" applyNumberFormat="1" applyFont="1" applyFill="1" applyBorder="1" applyAlignment="1" applyProtection="1">
      <alignment horizontal="right" vertical="center" shrinkToFit="1"/>
    </xf>
    <xf numFmtId="179" fontId="4" fillId="2" borderId="100" xfId="14" applyNumberFormat="1" applyFont="1" applyFill="1" applyBorder="1" applyAlignment="1" applyProtection="1">
      <alignment horizontal="right" vertical="center" shrinkToFit="1"/>
    </xf>
    <xf numFmtId="179" fontId="4" fillId="2" borderId="99" xfId="14" applyNumberFormat="1" applyFont="1" applyFill="1" applyBorder="1" applyAlignment="1" applyProtection="1">
      <alignment horizontal="right" vertical="center" shrinkToFit="1"/>
    </xf>
    <xf numFmtId="179" fontId="4" fillId="2" borderId="98" xfId="14" applyNumberFormat="1" applyFont="1" applyFill="1" applyBorder="1" applyAlignment="1" applyProtection="1">
      <alignment horizontal="right" vertical="center" shrinkToFit="1"/>
    </xf>
    <xf numFmtId="0" fontId="4" fillId="2" borderId="22" xfId="13" applyFont="1" applyFill="1" applyBorder="1" applyProtection="1">
      <alignment vertical="center"/>
    </xf>
    <xf numFmtId="0" fontId="4" fillId="2" borderId="14" xfId="13" applyFont="1" applyFill="1" applyBorder="1" applyProtection="1">
      <alignment vertical="center"/>
    </xf>
    <xf numFmtId="0" fontId="4" fillId="2" borderId="21" xfId="13" applyFont="1" applyFill="1" applyBorder="1" applyProtection="1">
      <alignment vertical="center"/>
    </xf>
    <xf numFmtId="181" fontId="4" fillId="2" borderId="97" xfId="14" applyNumberFormat="1" applyFont="1" applyFill="1" applyBorder="1" applyAlignment="1" applyProtection="1">
      <alignment horizontal="right" vertical="center" shrinkToFit="1"/>
    </xf>
    <xf numFmtId="181" fontId="4" fillId="2" borderId="96" xfId="14" applyNumberFormat="1" applyFont="1" applyFill="1" applyBorder="1" applyAlignment="1" applyProtection="1">
      <alignment horizontal="right" vertical="center" shrinkToFit="1"/>
    </xf>
    <xf numFmtId="179" fontId="4" fillId="2" borderId="96" xfId="14" applyNumberFormat="1" applyFont="1" applyFill="1" applyBorder="1" applyAlignment="1" applyProtection="1">
      <alignment horizontal="right" vertical="center" shrinkToFit="1"/>
    </xf>
    <xf numFmtId="179" fontId="4" fillId="2" borderId="95" xfId="14" applyNumberFormat="1" applyFont="1" applyFill="1" applyBorder="1" applyAlignment="1" applyProtection="1">
      <alignment horizontal="right" vertical="center" shrinkToFit="1"/>
    </xf>
    <xf numFmtId="0" fontId="4" fillId="2" borderId="0" xfId="13" applyFont="1" applyFill="1" applyBorder="1" applyAlignment="1" applyProtection="1">
      <alignment horizontal="right" vertical="center" wrapText="1"/>
    </xf>
    <xf numFmtId="0" fontId="4" fillId="2" borderId="0" xfId="13" applyFont="1" applyFill="1" applyBorder="1" applyAlignment="1" applyProtection="1">
      <alignment horizontal="right" vertical="center"/>
    </xf>
    <xf numFmtId="0" fontId="4" fillId="2" borderId="5" xfId="13" applyFont="1" applyFill="1" applyBorder="1" applyAlignment="1" applyProtection="1">
      <alignment horizontal="right" vertical="center"/>
    </xf>
    <xf numFmtId="179" fontId="4" fillId="2" borderId="94" xfId="14" applyNumberFormat="1" applyFont="1" applyFill="1" applyBorder="1" applyAlignment="1" applyProtection="1">
      <alignment horizontal="right" vertical="center" shrinkToFit="1"/>
    </xf>
    <xf numFmtId="179" fontId="4" fillId="2" borderId="93" xfId="14" applyNumberFormat="1" applyFont="1" applyFill="1" applyBorder="1" applyAlignment="1" applyProtection="1">
      <alignment horizontal="right" vertical="center" shrinkToFit="1"/>
    </xf>
    <xf numFmtId="179" fontId="4" fillId="2" borderId="92" xfId="14" applyNumberFormat="1" applyFont="1" applyFill="1" applyBorder="1" applyAlignment="1" applyProtection="1">
      <alignment horizontal="right" vertical="center" shrinkToFit="1"/>
    </xf>
    <xf numFmtId="0" fontId="4" fillId="2" borderId="36" xfId="13" applyFont="1" applyFill="1" applyBorder="1" applyAlignment="1" applyProtection="1">
      <alignment horizontal="left" vertical="center" wrapText="1"/>
    </xf>
    <xf numFmtId="0" fontId="4" fillId="2" borderId="19" xfId="13" applyFont="1" applyFill="1" applyBorder="1" applyAlignment="1" applyProtection="1">
      <alignment horizontal="left" vertical="center"/>
    </xf>
    <xf numFmtId="0" fontId="4" fillId="2" borderId="23" xfId="13" applyFont="1" applyFill="1" applyBorder="1" applyAlignment="1" applyProtection="1">
      <alignment horizontal="left" vertical="center"/>
    </xf>
    <xf numFmtId="179" fontId="4" fillId="2" borderId="107" xfId="14" applyNumberFormat="1" applyFont="1" applyFill="1" applyBorder="1" applyAlignment="1" applyProtection="1">
      <alignment horizontal="right" vertical="center" shrinkToFit="1"/>
    </xf>
    <xf numFmtId="181" fontId="4" fillId="2" borderId="110" xfId="14" applyNumberFormat="1" applyFont="1" applyFill="1" applyBorder="1" applyAlignment="1" applyProtection="1">
      <alignment horizontal="right" vertical="center" shrinkToFit="1"/>
    </xf>
    <xf numFmtId="181" fontId="4" fillId="2" borderId="109" xfId="14" applyNumberFormat="1" applyFont="1" applyFill="1" applyBorder="1" applyAlignment="1" applyProtection="1">
      <alignment horizontal="right" vertical="center" shrinkToFit="1"/>
    </xf>
    <xf numFmtId="0" fontId="4" fillId="2" borderId="17" xfId="13"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16" xfId="14" applyNumberFormat="1" applyFont="1" applyFill="1" applyBorder="1" applyAlignment="1" applyProtection="1">
      <alignment horizontal="right" vertical="center" shrinkToFit="1"/>
    </xf>
    <xf numFmtId="190" fontId="4" fillId="2" borderId="1" xfId="14" applyNumberFormat="1" applyFont="1" applyFill="1" applyBorder="1" applyAlignment="1" applyProtection="1">
      <alignment horizontal="right" vertical="center" shrinkToFit="1"/>
    </xf>
    <xf numFmtId="190" fontId="4" fillId="2" borderId="2" xfId="14" applyNumberFormat="1" applyFont="1" applyFill="1" applyBorder="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center" vertical="center" textRotation="255" wrapText="1"/>
    </xf>
    <xf numFmtId="0" fontId="4" fillId="2" borderId="17" xfId="13" applyFont="1" applyFill="1" applyBorder="1" applyAlignment="1" applyProtection="1">
      <alignment horizontal="center" vertical="center" textRotation="255" wrapText="1"/>
    </xf>
    <xf numFmtId="0" fontId="4" fillId="2" borderId="44" xfId="13" applyFont="1" applyFill="1" applyBorder="1" applyAlignment="1" applyProtection="1">
      <alignment horizontal="center" vertical="center" textRotation="255" wrapText="1"/>
    </xf>
    <xf numFmtId="190" fontId="4" fillId="2" borderId="3"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16" xfId="14" applyNumberFormat="1" applyFont="1" applyFill="1" applyBorder="1" applyAlignment="1" applyProtection="1">
      <alignment horizontal="right" vertical="center" shrinkToFit="1"/>
    </xf>
    <xf numFmtId="0" fontId="4" fillId="2" borderId="2" xfId="13" applyFont="1" applyFill="1" applyBorder="1" applyAlignment="1" applyProtection="1">
      <alignment horizontal="right" vertical="center"/>
    </xf>
    <xf numFmtId="0" fontId="4" fillId="2" borderId="3" xfId="13" applyFont="1" applyFill="1" applyBorder="1" applyAlignment="1" applyProtection="1">
      <alignment horizontal="right" vertical="center"/>
    </xf>
    <xf numFmtId="181" fontId="4" fillId="2" borderId="1" xfId="12" applyNumberFormat="1" applyFont="1" applyFill="1" applyBorder="1" applyAlignment="1" applyProtection="1">
      <alignment horizontal="right" vertical="center" shrinkToFit="1"/>
    </xf>
    <xf numFmtId="0" fontId="24" fillId="2" borderId="44" xfId="13" applyFont="1" applyFill="1" applyBorder="1" applyAlignment="1" applyProtection="1">
      <alignment horizontal="left" vertical="center"/>
    </xf>
    <xf numFmtId="0" fontId="4" fillId="2" borderId="7" xfId="13" applyFont="1" applyFill="1" applyBorder="1" applyAlignment="1" applyProtection="1">
      <alignment horizontal="left" vertical="center"/>
    </xf>
    <xf numFmtId="0" fontId="4" fillId="2" borderId="7" xfId="13" applyFont="1" applyFill="1" applyBorder="1" applyAlignment="1" applyProtection="1">
      <alignment horizontal="right" vertical="center" wrapText="1"/>
    </xf>
    <xf numFmtId="0" fontId="4" fillId="2" borderId="7" xfId="13" applyFont="1" applyFill="1" applyBorder="1" applyAlignment="1" applyProtection="1">
      <alignment horizontal="right" vertical="center"/>
    </xf>
    <xf numFmtId="0" fontId="4" fillId="2" borderId="8" xfId="13" applyFont="1" applyFill="1" applyBorder="1" applyAlignment="1" applyProtection="1">
      <alignment horizontal="right" vertical="center"/>
    </xf>
    <xf numFmtId="179" fontId="4" fillId="2" borderId="91" xfId="14" applyNumberFormat="1" applyFont="1" applyFill="1" applyBorder="1" applyAlignment="1" applyProtection="1">
      <alignment horizontal="right" vertical="center" shrinkToFit="1"/>
    </xf>
    <xf numFmtId="179" fontId="4" fillId="2" borderId="90" xfId="14" applyNumberFormat="1" applyFont="1" applyFill="1" applyBorder="1" applyAlignment="1" applyProtection="1">
      <alignment horizontal="right" vertical="center" shrinkToFit="1"/>
    </xf>
    <xf numFmtId="179" fontId="4" fillId="2" borderId="89" xfId="14" applyNumberFormat="1" applyFont="1" applyFill="1" applyBorder="1" applyAlignment="1" applyProtection="1">
      <alignment horizontal="right" vertical="center" shrinkToFit="1"/>
    </xf>
    <xf numFmtId="189" fontId="4" fillId="2" borderId="22" xfId="14" applyNumberFormat="1" applyFont="1" applyFill="1" applyBorder="1" applyAlignment="1" applyProtection="1">
      <alignment horizontal="right" vertical="center" shrinkToFit="1"/>
    </xf>
    <xf numFmtId="189" fontId="4" fillId="2" borderId="14" xfId="14" applyNumberFormat="1" applyFont="1" applyFill="1" applyBorder="1" applyAlignment="1" applyProtection="1">
      <alignment horizontal="right" vertical="center" shrinkToFit="1"/>
    </xf>
    <xf numFmtId="189" fontId="4" fillId="2" borderId="21" xfId="14" applyNumberFormat="1" applyFont="1" applyFill="1" applyBorder="1" applyAlignment="1" applyProtection="1">
      <alignment horizontal="right" vertical="center" shrinkToFit="1"/>
    </xf>
    <xf numFmtId="189" fontId="4" fillId="2" borderId="88" xfId="14" applyNumberFormat="1" applyFont="1" applyFill="1" applyBorder="1" applyAlignment="1" applyProtection="1">
      <alignment horizontal="right" vertical="center" shrinkToFit="1"/>
    </xf>
    <xf numFmtId="189" fontId="4" fillId="2" borderId="87" xfId="14" applyNumberFormat="1" applyFont="1" applyFill="1" applyBorder="1" applyAlignment="1" applyProtection="1">
      <alignment horizontal="right" vertical="center" shrinkToFit="1"/>
    </xf>
    <xf numFmtId="189" fontId="4" fillId="2" borderId="86"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left" vertical="center" wrapText="1"/>
    </xf>
    <xf numFmtId="0" fontId="4" fillId="2" borderId="2" xfId="13" applyFont="1" applyFill="1" applyBorder="1" applyAlignment="1" applyProtection="1">
      <alignment horizontal="left" vertical="center" wrapText="1"/>
    </xf>
    <xf numFmtId="0" fontId="4" fillId="2" borderId="15" xfId="13" applyFont="1" applyFill="1" applyBorder="1" applyAlignment="1" applyProtection="1">
      <alignment horizontal="left" vertical="center" wrapText="1"/>
    </xf>
    <xf numFmtId="0" fontId="4" fillId="2" borderId="14" xfId="13" applyFont="1" applyFill="1" applyBorder="1" applyAlignment="1" applyProtection="1">
      <alignment horizontal="left" vertical="center" wrapText="1"/>
    </xf>
    <xf numFmtId="0" fontId="4" fillId="2" borderId="2" xfId="13" applyFont="1" applyFill="1" applyBorder="1" applyAlignment="1" applyProtection="1">
      <alignment horizontal="center" vertical="center"/>
    </xf>
    <xf numFmtId="0" fontId="4" fillId="2" borderId="3" xfId="13"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84" xfId="14" applyNumberFormat="1" applyFont="1" applyFill="1" applyBorder="1" applyAlignment="1" applyProtection="1">
      <alignment horizontal="right" vertical="center" shrinkToFit="1"/>
    </xf>
    <xf numFmtId="179" fontId="4" fillId="2" borderId="85" xfId="14" applyNumberFormat="1" applyFont="1" applyFill="1" applyBorder="1" applyAlignment="1" applyProtection="1">
      <alignment horizontal="right" vertical="center" shrinkToFit="1"/>
    </xf>
    <xf numFmtId="179" fontId="4" fillId="2" borderId="81" xfId="14" applyNumberFormat="1" applyFont="1" applyFill="1" applyBorder="1" applyAlignment="1" applyProtection="1">
      <alignment horizontal="right" vertical="center" shrinkToFit="1"/>
    </xf>
    <xf numFmtId="0" fontId="4" fillId="2" borderId="14" xfId="13" applyFont="1" applyFill="1" applyBorder="1" applyAlignment="1" applyProtection="1">
      <alignment horizontal="center" vertical="center"/>
    </xf>
    <xf numFmtId="0" fontId="4" fillId="2" borderId="21" xfId="13" applyFont="1" applyFill="1" applyBorder="1" applyAlignment="1" applyProtection="1">
      <alignment horizontal="center" vertical="center"/>
    </xf>
    <xf numFmtId="179" fontId="4" fillId="2" borderId="80" xfId="14" applyNumberFormat="1" applyFont="1" applyFill="1" applyBorder="1" applyAlignment="1" applyProtection="1">
      <alignment horizontal="right" vertical="center" shrinkToFit="1"/>
    </xf>
    <xf numFmtId="179" fontId="4" fillId="2" borderId="19" xfId="14" applyNumberFormat="1" applyFont="1" applyFill="1" applyBorder="1" applyAlignment="1" applyProtection="1">
      <alignment horizontal="right" vertical="center" shrinkToFit="1"/>
    </xf>
    <xf numFmtId="179" fontId="4" fillId="2" borderId="79"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0" fontId="4" fillId="2" borderId="15" xfId="13" applyFont="1" applyFill="1" applyBorder="1" applyProtection="1">
      <alignment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7" fillId="0" borderId="58" xfId="4" applyNumberFormat="1" applyFont="1" applyBorder="1" applyAlignment="1">
      <alignment horizontal="center" vertical="center" wrapText="1"/>
    </xf>
    <xf numFmtId="177" fontId="27" fillId="0" borderId="45"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0" fontId="28" fillId="0" borderId="26" xfId="16" applyFont="1" applyFill="1" applyBorder="1" applyAlignment="1" applyProtection="1">
      <alignment horizontal="left" vertical="center" wrapText="1"/>
    </xf>
    <xf numFmtId="0" fontId="28" fillId="0" borderId="25" xfId="16" applyFont="1" applyFill="1" applyBorder="1" applyAlignment="1" applyProtection="1">
      <alignment horizontal="left" vertical="center" wrapText="1"/>
    </xf>
    <xf numFmtId="0" fontId="28" fillId="0" borderId="2" xfId="16" applyFont="1" applyFill="1" applyBorder="1" applyAlignment="1" applyProtection="1">
      <alignment horizontal="left" vertical="center"/>
    </xf>
    <xf numFmtId="0" fontId="28" fillId="0" borderId="29" xfId="16" applyFont="1" applyFill="1" applyBorder="1" applyAlignment="1" applyProtection="1">
      <alignment horizontal="left" vertical="center"/>
    </xf>
    <xf numFmtId="0" fontId="28" fillId="0" borderId="19" xfId="16" applyFont="1" applyFill="1" applyBorder="1" applyAlignment="1" applyProtection="1">
      <alignment horizontal="left" vertical="center"/>
    </xf>
    <xf numFmtId="0" fontId="28" fillId="0" borderId="1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24" xfId="17" applyFont="1" applyBorder="1" applyAlignment="1">
      <alignment horizontal="left" vertical="center" wrapText="1"/>
    </xf>
    <xf numFmtId="0" fontId="30" fillId="0" borderId="19" xfId="17" applyFont="1" applyFill="1" applyBorder="1" applyAlignment="1">
      <alignment horizontal="left" vertical="center" wrapText="1"/>
    </xf>
    <xf numFmtId="0" fontId="30" fillId="0" borderId="19" xfId="17" applyFont="1" applyBorder="1" applyAlignment="1">
      <alignment horizontal="left" vertical="center" wrapText="1"/>
    </xf>
    <xf numFmtId="0" fontId="30" fillId="0" borderId="18" xfId="17" applyFont="1" applyBorder="1" applyAlignment="1">
      <alignment horizontal="left" vertical="center" wrapText="1"/>
    </xf>
    <xf numFmtId="0" fontId="30" fillId="0" borderId="32" xfId="17" applyFont="1" applyFill="1" applyBorder="1" applyAlignment="1">
      <alignment horizontal="left" vertical="center" wrapText="1"/>
    </xf>
    <xf numFmtId="0" fontId="30" fillId="0" borderId="31" xfId="17" applyFont="1" applyFill="1" applyBorder="1" applyAlignment="1">
      <alignment horizontal="left" vertical="center" wrapText="1"/>
    </xf>
    <xf numFmtId="0" fontId="30" fillId="0" borderId="27" xfId="18" applyFont="1" applyFill="1" applyBorder="1" applyAlignment="1">
      <alignment vertical="center" wrapText="1"/>
    </xf>
    <xf numFmtId="0" fontId="30" fillId="0" borderId="48" xfId="18" applyFont="1" applyFill="1" applyBorder="1" applyAlignment="1">
      <alignment vertical="center" wrapText="1"/>
    </xf>
    <xf numFmtId="0" fontId="30" fillId="0" borderId="17" xfId="18" applyFont="1" applyFill="1" applyBorder="1" applyAlignment="1">
      <alignment vertical="center" wrapText="1"/>
    </xf>
    <xf numFmtId="0" fontId="30" fillId="0" borderId="5" xfId="18" applyFont="1" applyFill="1" applyBorder="1" applyAlignment="1">
      <alignment vertical="center" wrapText="1"/>
    </xf>
    <xf numFmtId="0" fontId="30" fillId="0" borderId="44" xfId="18" applyFont="1" applyFill="1" applyBorder="1" applyAlignment="1">
      <alignment vertical="center" wrapText="1"/>
    </xf>
    <xf numFmtId="0" fontId="30" fillId="0" borderId="8" xfId="18" applyFont="1" applyFill="1" applyBorder="1" applyAlignment="1">
      <alignment vertical="center" wrapText="1"/>
    </xf>
    <xf numFmtId="0" fontId="30" fillId="0" borderId="32" xfId="18" applyFont="1" applyFill="1" applyBorder="1" applyAlignment="1">
      <alignment vertical="center"/>
    </xf>
    <xf numFmtId="0" fontId="30" fillId="0" borderId="31" xfId="18" applyFont="1" applyFill="1" applyBorder="1" applyAlignment="1">
      <alignment vertical="center"/>
    </xf>
    <xf numFmtId="0" fontId="30" fillId="0" borderId="9" xfId="18" applyFont="1" applyFill="1" applyBorder="1" applyAlignment="1">
      <alignment vertical="center"/>
    </xf>
    <xf numFmtId="0" fontId="30" fillId="0" borderId="24" xfId="18" applyFont="1" applyFill="1" applyBorder="1" applyAlignment="1">
      <alignment vertical="center"/>
    </xf>
    <xf numFmtId="0" fontId="30" fillId="0" borderId="42" xfId="18" applyFont="1" applyFill="1" applyBorder="1" applyAlignment="1">
      <alignment vertical="center" wrapText="1"/>
    </xf>
    <xf numFmtId="0" fontId="30" fillId="0" borderId="11" xfId="18" applyFont="1" applyFill="1" applyBorder="1" applyAlignment="1">
      <alignment vertical="center" wrapText="1"/>
    </xf>
    <xf numFmtId="0" fontId="30" fillId="0" borderId="36" xfId="18" applyFont="1" applyFill="1" applyBorder="1" applyAlignment="1">
      <alignment vertical="center"/>
    </xf>
    <xf numFmtId="0" fontId="30" fillId="0" borderId="23" xfId="18" applyFont="1" applyFill="1" applyBorder="1" applyAlignment="1">
      <alignment vertical="center"/>
    </xf>
    <xf numFmtId="0" fontId="30" fillId="0" borderId="19" xfId="18" applyFont="1" applyFill="1" applyBorder="1" applyAlignment="1">
      <alignment vertical="center"/>
    </xf>
    <xf numFmtId="0" fontId="30" fillId="0" borderId="18" xfId="18" applyFont="1" applyFill="1" applyBorder="1" applyAlignment="1">
      <alignment vertical="center"/>
    </xf>
    <xf numFmtId="0" fontId="32" fillId="0" borderId="187" xfId="18" applyFont="1" applyBorder="1" applyAlignment="1">
      <alignment horizontal="center" vertical="center" wrapText="1"/>
    </xf>
    <xf numFmtId="0" fontId="32" fillId="0" borderId="186" xfId="18" applyFont="1" applyBorder="1" applyAlignment="1">
      <alignment horizontal="center" vertical="center" wrapText="1"/>
    </xf>
    <xf numFmtId="0" fontId="32" fillId="0" borderId="117"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51" xfId="18" applyFont="1" applyBorder="1">
      <alignment vertical="center"/>
    </xf>
    <xf numFmtId="0" fontId="32" fillId="0" borderId="32" xfId="18" applyFont="1" applyBorder="1">
      <alignment vertical="center"/>
    </xf>
    <xf numFmtId="0" fontId="32" fillId="0" borderId="47" xfId="18" applyFont="1" applyBorder="1">
      <alignment vertical="center"/>
    </xf>
    <xf numFmtId="0" fontId="32" fillId="0" borderId="20" xfId="18" applyFont="1" applyBorder="1">
      <alignment vertical="center"/>
    </xf>
    <xf numFmtId="0" fontId="32" fillId="0" borderId="19" xfId="18" applyFont="1" applyBorder="1">
      <alignment vertical="center"/>
    </xf>
    <xf numFmtId="0" fontId="32" fillId="0" borderId="23" xfId="18" applyFont="1" applyBorder="1">
      <alignment vertical="center"/>
    </xf>
    <xf numFmtId="0" fontId="30" fillId="0" borderId="27" xfId="19" applyFont="1" applyFill="1" applyBorder="1" applyAlignment="1">
      <alignment vertical="center" wrapText="1"/>
    </xf>
    <xf numFmtId="0" fontId="30" fillId="0" borderId="48" xfId="19" applyFont="1" applyFill="1" applyBorder="1" applyAlignment="1">
      <alignment vertical="center" wrapText="1"/>
    </xf>
    <xf numFmtId="0" fontId="30" fillId="0" borderId="17" xfId="19" applyFont="1" applyFill="1" applyBorder="1" applyAlignment="1">
      <alignment vertical="center" wrapText="1"/>
    </xf>
    <xf numFmtId="0" fontId="30" fillId="0" borderId="5" xfId="19" applyFont="1" applyFill="1" applyBorder="1" applyAlignment="1">
      <alignment vertical="center" wrapText="1"/>
    </xf>
    <xf numFmtId="0" fontId="30" fillId="0" borderId="44" xfId="19" applyFont="1" applyFill="1" applyBorder="1" applyAlignment="1">
      <alignment vertical="center" wrapText="1"/>
    </xf>
    <xf numFmtId="0" fontId="30" fillId="0" borderId="8" xfId="19" applyFont="1" applyFill="1" applyBorder="1" applyAlignment="1">
      <alignment vertical="center" wrapText="1"/>
    </xf>
    <xf numFmtId="0" fontId="30" fillId="0" borderId="32" xfId="19" applyFont="1" applyFill="1" applyBorder="1" applyAlignment="1">
      <alignment horizontal="left" vertical="center"/>
    </xf>
    <xf numFmtId="0" fontId="30" fillId="0" borderId="31"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2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2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3" xfId="19" applyFont="1" applyFill="1" applyBorder="1" applyAlignment="1">
      <alignment vertical="center" wrapText="1"/>
    </xf>
    <xf numFmtId="0" fontId="30" fillId="0" borderId="36" xfId="19" applyFont="1" applyFill="1" applyBorder="1" applyAlignment="1">
      <alignment vertical="center"/>
    </xf>
    <xf numFmtId="0" fontId="30" fillId="0" borderId="23" xfId="19" applyFont="1" applyFill="1" applyBorder="1" applyAlignment="1">
      <alignment vertical="center"/>
    </xf>
    <xf numFmtId="0" fontId="30" fillId="0" borderId="19" xfId="19" applyFont="1" applyFill="1" applyBorder="1" applyAlignment="1">
      <alignment horizontal="left" vertical="center"/>
    </xf>
    <xf numFmtId="0" fontId="30" fillId="0" borderId="1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24" xfId="16" applyFont="1" applyFill="1" applyBorder="1" applyAlignment="1" applyProtection="1">
      <alignment horizontal="left" vertical="center" wrapText="1"/>
      <protection locked="0"/>
    </xf>
    <xf numFmtId="0" fontId="36" fillId="0" borderId="20" xfId="16" applyFont="1" applyFill="1" applyBorder="1" applyAlignment="1" applyProtection="1">
      <alignment horizontal="left" vertical="center" wrapText="1"/>
      <protection locked="0"/>
    </xf>
    <xf numFmtId="0" fontId="36" fillId="0" borderId="19" xfId="16" applyFont="1" applyFill="1" applyBorder="1" applyAlignment="1" applyProtection="1">
      <alignment horizontal="left" vertical="center" wrapText="1"/>
      <protection locked="0"/>
    </xf>
    <xf numFmtId="0" fontId="36" fillId="0" borderId="18" xfId="16" applyFont="1" applyFill="1" applyBorder="1" applyAlignment="1" applyProtection="1">
      <alignment horizontal="left" vertical="center" wrapText="1"/>
      <protection locked="0"/>
    </xf>
    <xf numFmtId="0" fontId="36" fillId="0" borderId="49" xfId="16" applyFont="1" applyFill="1" applyBorder="1" applyAlignment="1" applyProtection="1">
      <alignment horizontal="left" vertical="center"/>
    </xf>
    <xf numFmtId="0" fontId="36" fillId="0" borderId="62" xfId="16" applyFont="1" applyFill="1" applyBorder="1" applyAlignment="1" applyProtection="1">
      <alignment horizontal="left" vertical="center"/>
    </xf>
    <xf numFmtId="0" fontId="36" fillId="0" borderId="26" xfId="16" applyFont="1" applyFill="1" applyBorder="1" applyAlignment="1" applyProtection="1">
      <alignment horizontal="left" vertical="center" wrapText="1"/>
    </xf>
    <xf numFmtId="0" fontId="36" fillId="0" borderId="25"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2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9" xr:uid="{00000000-0005-0000-0000-000002000000}"/>
    <cellStyle name="標準 2 3" xfId="8"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10"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3"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2"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29DD-4397-950F-2F241429200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124542</c:v>
                </c:pt>
                <c:pt idx="1">
                  <c:v>123557</c:v>
                </c:pt>
                <c:pt idx="2">
                  <c:v>77902</c:v>
                </c:pt>
                <c:pt idx="3">
                  <c:v>71754</c:v>
                </c:pt>
                <c:pt idx="4">
                  <c:v>76083</c:v>
                </c:pt>
              </c:numCache>
            </c:numRef>
          </c:val>
          <c:smooth val="0"/>
          <c:extLst>
            <c:ext xmlns:c16="http://schemas.microsoft.com/office/drawing/2014/chart" uri="{C3380CC4-5D6E-409C-BE32-E72D297353CC}">
              <c16:uniqueId val="{00000001-29DD-4397-950F-2F24142920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5</c:v>
                </c:pt>
                <c:pt idx="1">
                  <c:v>5.79</c:v>
                </c:pt>
                <c:pt idx="2">
                  <c:v>5.56</c:v>
                </c:pt>
                <c:pt idx="3">
                  <c:v>5.65</c:v>
                </c:pt>
                <c:pt idx="4">
                  <c:v>6.17</c:v>
                </c:pt>
              </c:numCache>
            </c:numRef>
          </c:val>
          <c:extLst>
            <c:ext xmlns:c16="http://schemas.microsoft.com/office/drawing/2014/chart" uri="{C3380CC4-5D6E-409C-BE32-E72D297353CC}">
              <c16:uniqueId val="{00000000-C8D7-4EC5-B123-FF2F4CDFAEF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19.39</c:v>
                </c:pt>
                <c:pt idx="1">
                  <c:v>16.52</c:v>
                </c:pt>
                <c:pt idx="2">
                  <c:v>17.39</c:v>
                </c:pt>
                <c:pt idx="3">
                  <c:v>19.57</c:v>
                </c:pt>
                <c:pt idx="4">
                  <c:v>19.059999999999999</c:v>
                </c:pt>
              </c:numCache>
            </c:numRef>
          </c:val>
          <c:extLst>
            <c:ext xmlns:c16="http://schemas.microsoft.com/office/drawing/2014/chart" uri="{C3380CC4-5D6E-409C-BE32-E72D297353CC}">
              <c16:uniqueId val="{00000001-C8D7-4EC5-B123-FF2F4CDFAE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0.51</c:v>
                </c:pt>
                <c:pt idx="1">
                  <c:v>-0.68</c:v>
                </c:pt>
                <c:pt idx="2">
                  <c:v>2.19</c:v>
                </c:pt>
                <c:pt idx="3">
                  <c:v>2.69</c:v>
                </c:pt>
                <c:pt idx="4">
                  <c:v>1.32</c:v>
                </c:pt>
              </c:numCache>
            </c:numRef>
          </c:val>
          <c:smooth val="0"/>
          <c:extLst>
            <c:ext xmlns:c16="http://schemas.microsoft.com/office/drawing/2014/chart" uri="{C3380CC4-5D6E-409C-BE32-E72D297353CC}">
              <c16:uniqueId val="{00000002-C8D7-4EC5-B123-FF2F4CDFAE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0.7</c:v>
                </c:pt>
                <c:pt idx="2">
                  <c:v>#N/A</c:v>
                </c:pt>
                <c:pt idx="3">
                  <c:v>0.65</c:v>
                </c:pt>
                <c:pt idx="4">
                  <c:v>#N/A</c:v>
                </c:pt>
                <c:pt idx="5">
                  <c:v>0.64</c:v>
                </c:pt>
                <c:pt idx="6">
                  <c:v>#N/A</c:v>
                </c:pt>
                <c:pt idx="7">
                  <c:v>1.27</c:v>
                </c:pt>
                <c:pt idx="8">
                  <c:v>0</c:v>
                </c:pt>
                <c:pt idx="9">
                  <c:v>0</c:v>
                </c:pt>
              </c:numCache>
            </c:numRef>
          </c:val>
          <c:extLst>
            <c:ext xmlns:c16="http://schemas.microsoft.com/office/drawing/2014/chart" uri="{C3380CC4-5D6E-409C-BE32-E72D297353CC}">
              <c16:uniqueId val="{00000000-1F4B-4AE5-BD0B-114D8C1AD9D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4B-4AE5-BD0B-114D8C1AD9D3}"/>
            </c:ext>
          </c:extLst>
        </c:ser>
        <c:ser>
          <c:idx val="2"/>
          <c:order val="2"/>
          <c:tx>
            <c:strRef>
              <c:f>[1]データシート!$A$29</c:f>
              <c:strCache>
                <c:ptCount val="1"/>
                <c:pt idx="0">
                  <c:v>漁業集落環境整備事業特別会計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2-1F4B-4AE5-BD0B-114D8C1AD9D3}"/>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0.1</c:v>
                </c:pt>
                <c:pt idx="4">
                  <c:v>#N/A</c:v>
                </c:pt>
                <c:pt idx="5">
                  <c:v>0</c:v>
                </c:pt>
                <c:pt idx="6">
                  <c:v>#N/A</c:v>
                </c:pt>
                <c:pt idx="7">
                  <c:v>0</c:v>
                </c:pt>
                <c:pt idx="8">
                  <c:v>#N/A</c:v>
                </c:pt>
                <c:pt idx="9">
                  <c:v>0</c:v>
                </c:pt>
              </c:numCache>
            </c:numRef>
          </c:val>
          <c:extLst>
            <c:ext xmlns:c16="http://schemas.microsoft.com/office/drawing/2014/chart" uri="{C3380CC4-5D6E-409C-BE32-E72D297353CC}">
              <c16:uniqueId val="{00000003-1F4B-4AE5-BD0B-114D8C1AD9D3}"/>
            </c:ext>
          </c:extLst>
        </c:ser>
        <c:ser>
          <c:idx val="4"/>
          <c:order val="4"/>
          <c:tx>
            <c:strRef>
              <c:f>[1]データシート!$A$31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0.1</c:v>
                </c:pt>
                <c:pt idx="2">
                  <c:v>#N/A</c:v>
                </c:pt>
                <c:pt idx="3">
                  <c:v>7.0000000000000007E-2</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4-1F4B-4AE5-BD0B-114D8C1AD9D3}"/>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0.03</c:v>
                </c:pt>
                <c:pt idx="2">
                  <c:v>#N/A</c:v>
                </c:pt>
                <c:pt idx="3">
                  <c:v>1.48</c:v>
                </c:pt>
                <c:pt idx="4">
                  <c:v>#N/A</c:v>
                </c:pt>
                <c:pt idx="5">
                  <c:v>0.44</c:v>
                </c:pt>
                <c:pt idx="6">
                  <c:v>#N/A</c:v>
                </c:pt>
                <c:pt idx="7">
                  <c:v>0.38</c:v>
                </c:pt>
                <c:pt idx="8">
                  <c:v>#N/A</c:v>
                </c:pt>
                <c:pt idx="9">
                  <c:v>0.35</c:v>
                </c:pt>
              </c:numCache>
            </c:numRef>
          </c:val>
          <c:extLst>
            <c:ext xmlns:c16="http://schemas.microsoft.com/office/drawing/2014/chart" uri="{C3380CC4-5D6E-409C-BE32-E72D297353CC}">
              <c16:uniqueId val="{00000005-1F4B-4AE5-BD0B-114D8C1AD9D3}"/>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0.35</c:v>
                </c:pt>
                <c:pt idx="2">
                  <c:v>#N/A</c:v>
                </c:pt>
                <c:pt idx="3">
                  <c:v>0.66</c:v>
                </c:pt>
                <c:pt idx="4">
                  <c:v>#N/A</c:v>
                </c:pt>
                <c:pt idx="5">
                  <c:v>0.67</c:v>
                </c:pt>
                <c:pt idx="6">
                  <c:v>#N/A</c:v>
                </c:pt>
                <c:pt idx="7">
                  <c:v>0.64</c:v>
                </c:pt>
                <c:pt idx="8">
                  <c:v>#N/A</c:v>
                </c:pt>
                <c:pt idx="9">
                  <c:v>0.71</c:v>
                </c:pt>
              </c:numCache>
            </c:numRef>
          </c:val>
          <c:extLst>
            <c:ext xmlns:c16="http://schemas.microsoft.com/office/drawing/2014/chart" uri="{C3380CC4-5D6E-409C-BE32-E72D297353CC}">
              <c16:uniqueId val="{00000006-1F4B-4AE5-BD0B-114D8C1AD9D3}"/>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0</c:v>
                </c:pt>
                <c:pt idx="1">
                  <c:v>0</c:v>
                </c:pt>
                <c:pt idx="2">
                  <c:v>0</c:v>
                </c:pt>
                <c:pt idx="3">
                  <c:v>0</c:v>
                </c:pt>
                <c:pt idx="4">
                  <c:v>0</c:v>
                </c:pt>
                <c:pt idx="5">
                  <c:v>0</c:v>
                </c:pt>
                <c:pt idx="6">
                  <c:v>0</c:v>
                </c:pt>
                <c:pt idx="7">
                  <c:v>0</c:v>
                </c:pt>
                <c:pt idx="8">
                  <c:v>#N/A</c:v>
                </c:pt>
                <c:pt idx="9">
                  <c:v>0.99</c:v>
                </c:pt>
              </c:numCache>
            </c:numRef>
          </c:val>
          <c:extLst>
            <c:ext xmlns:c16="http://schemas.microsoft.com/office/drawing/2014/chart" uri="{C3380CC4-5D6E-409C-BE32-E72D297353CC}">
              <c16:uniqueId val="{00000007-1F4B-4AE5-BD0B-114D8C1AD9D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5</c:v>
                </c:pt>
                <c:pt idx="2">
                  <c:v>#N/A</c:v>
                </c:pt>
                <c:pt idx="3">
                  <c:v>5.78</c:v>
                </c:pt>
                <c:pt idx="4">
                  <c:v>#N/A</c:v>
                </c:pt>
                <c:pt idx="5">
                  <c:v>5.56</c:v>
                </c:pt>
                <c:pt idx="6">
                  <c:v>#N/A</c:v>
                </c:pt>
                <c:pt idx="7">
                  <c:v>5.65</c:v>
                </c:pt>
                <c:pt idx="8">
                  <c:v>#N/A</c:v>
                </c:pt>
                <c:pt idx="9">
                  <c:v>6.17</c:v>
                </c:pt>
              </c:numCache>
            </c:numRef>
          </c:val>
          <c:extLst>
            <c:ext xmlns:c16="http://schemas.microsoft.com/office/drawing/2014/chart" uri="{C3380CC4-5D6E-409C-BE32-E72D297353CC}">
              <c16:uniqueId val="{00000008-1F4B-4AE5-BD0B-114D8C1AD9D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6.19</c:v>
                </c:pt>
                <c:pt idx="2">
                  <c:v>#N/A</c:v>
                </c:pt>
                <c:pt idx="3">
                  <c:v>6.73</c:v>
                </c:pt>
                <c:pt idx="4">
                  <c:v>#N/A</c:v>
                </c:pt>
                <c:pt idx="5">
                  <c:v>6.86</c:v>
                </c:pt>
                <c:pt idx="6">
                  <c:v>#N/A</c:v>
                </c:pt>
                <c:pt idx="7">
                  <c:v>7.57</c:v>
                </c:pt>
                <c:pt idx="8">
                  <c:v>#N/A</c:v>
                </c:pt>
                <c:pt idx="9">
                  <c:v>8.14</c:v>
                </c:pt>
              </c:numCache>
            </c:numRef>
          </c:val>
          <c:extLst>
            <c:ext xmlns:c16="http://schemas.microsoft.com/office/drawing/2014/chart" uri="{C3380CC4-5D6E-409C-BE32-E72D297353CC}">
              <c16:uniqueId val="{00000009-1F4B-4AE5-BD0B-114D8C1AD9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2080</c:v>
                </c:pt>
                <c:pt idx="5">
                  <c:v>2094</c:v>
                </c:pt>
                <c:pt idx="8">
                  <c:v>2075</c:v>
                </c:pt>
                <c:pt idx="11">
                  <c:v>2036</c:v>
                </c:pt>
                <c:pt idx="14">
                  <c:v>2019</c:v>
                </c:pt>
              </c:numCache>
            </c:numRef>
          </c:val>
          <c:extLst>
            <c:ext xmlns:c16="http://schemas.microsoft.com/office/drawing/2014/chart" uri="{C3380CC4-5D6E-409C-BE32-E72D297353CC}">
              <c16:uniqueId val="{00000000-4115-47CE-AC30-5924AF5BA7F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15-47CE-AC30-5924AF5BA7F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15-47CE-AC30-5924AF5BA7F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428</c:v>
                </c:pt>
                <c:pt idx="3">
                  <c:v>415</c:v>
                </c:pt>
                <c:pt idx="6">
                  <c:v>427</c:v>
                </c:pt>
                <c:pt idx="9">
                  <c:v>447</c:v>
                </c:pt>
                <c:pt idx="12">
                  <c:v>415</c:v>
                </c:pt>
              </c:numCache>
            </c:numRef>
          </c:val>
          <c:extLst>
            <c:ext xmlns:c16="http://schemas.microsoft.com/office/drawing/2014/chart" uri="{C3380CC4-5D6E-409C-BE32-E72D297353CC}">
              <c16:uniqueId val="{00000003-4115-47CE-AC30-5924AF5BA7F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805</c:v>
                </c:pt>
                <c:pt idx="3">
                  <c:v>833</c:v>
                </c:pt>
                <c:pt idx="6">
                  <c:v>857</c:v>
                </c:pt>
                <c:pt idx="9">
                  <c:v>862</c:v>
                </c:pt>
                <c:pt idx="12">
                  <c:v>765</c:v>
                </c:pt>
              </c:numCache>
            </c:numRef>
          </c:val>
          <c:extLst>
            <c:ext xmlns:c16="http://schemas.microsoft.com/office/drawing/2014/chart" uri="{C3380CC4-5D6E-409C-BE32-E72D297353CC}">
              <c16:uniqueId val="{00000004-4115-47CE-AC30-5924AF5BA7F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15-47CE-AC30-5924AF5BA7F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15-47CE-AC30-5924AF5BA7F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1602</c:v>
                </c:pt>
                <c:pt idx="3">
                  <c:v>1610</c:v>
                </c:pt>
                <c:pt idx="6">
                  <c:v>1624</c:v>
                </c:pt>
                <c:pt idx="9">
                  <c:v>1664</c:v>
                </c:pt>
                <c:pt idx="12">
                  <c:v>1723</c:v>
                </c:pt>
              </c:numCache>
            </c:numRef>
          </c:val>
          <c:extLst>
            <c:ext xmlns:c16="http://schemas.microsoft.com/office/drawing/2014/chart" uri="{C3380CC4-5D6E-409C-BE32-E72D297353CC}">
              <c16:uniqueId val="{00000007-4115-47CE-AC30-5924AF5BA7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755</c:v>
                </c:pt>
                <c:pt idx="2">
                  <c:v>#N/A</c:v>
                </c:pt>
                <c:pt idx="3">
                  <c:v>#N/A</c:v>
                </c:pt>
                <c:pt idx="4">
                  <c:v>764</c:v>
                </c:pt>
                <c:pt idx="5">
                  <c:v>#N/A</c:v>
                </c:pt>
                <c:pt idx="6">
                  <c:v>#N/A</c:v>
                </c:pt>
                <c:pt idx="7">
                  <c:v>833</c:v>
                </c:pt>
                <c:pt idx="8">
                  <c:v>#N/A</c:v>
                </c:pt>
                <c:pt idx="9">
                  <c:v>#N/A</c:v>
                </c:pt>
                <c:pt idx="10">
                  <c:v>937</c:v>
                </c:pt>
                <c:pt idx="11">
                  <c:v>#N/A</c:v>
                </c:pt>
                <c:pt idx="12">
                  <c:v>#N/A</c:v>
                </c:pt>
                <c:pt idx="13">
                  <c:v>884</c:v>
                </c:pt>
                <c:pt idx="14">
                  <c:v>#N/A</c:v>
                </c:pt>
              </c:numCache>
            </c:numRef>
          </c:val>
          <c:smooth val="0"/>
          <c:extLst>
            <c:ext xmlns:c16="http://schemas.microsoft.com/office/drawing/2014/chart" uri="{C3380CC4-5D6E-409C-BE32-E72D297353CC}">
              <c16:uniqueId val="{00000008-4115-47CE-AC30-5924AF5BA7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21047</c:v>
                </c:pt>
                <c:pt idx="5">
                  <c:v>20523</c:v>
                </c:pt>
                <c:pt idx="8">
                  <c:v>19697</c:v>
                </c:pt>
                <c:pt idx="11">
                  <c:v>18731</c:v>
                </c:pt>
                <c:pt idx="14">
                  <c:v>18078</c:v>
                </c:pt>
              </c:numCache>
            </c:numRef>
          </c:val>
          <c:extLst>
            <c:ext xmlns:c16="http://schemas.microsoft.com/office/drawing/2014/chart" uri="{C3380CC4-5D6E-409C-BE32-E72D297353CC}">
              <c16:uniqueId val="{00000000-D119-4A51-8701-5A9F7C19A3E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2512</c:v>
                </c:pt>
                <c:pt idx="5">
                  <c:v>2339</c:v>
                </c:pt>
                <c:pt idx="8">
                  <c:v>2289</c:v>
                </c:pt>
                <c:pt idx="11">
                  <c:v>2149</c:v>
                </c:pt>
                <c:pt idx="14">
                  <c:v>1408</c:v>
                </c:pt>
              </c:numCache>
            </c:numRef>
          </c:val>
          <c:extLst>
            <c:ext xmlns:c16="http://schemas.microsoft.com/office/drawing/2014/chart" uri="{C3380CC4-5D6E-409C-BE32-E72D297353CC}">
              <c16:uniqueId val="{00000001-D119-4A51-8701-5A9F7C19A3E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2766</c:v>
                </c:pt>
                <c:pt idx="5">
                  <c:v>2418</c:v>
                </c:pt>
                <c:pt idx="8">
                  <c:v>2547</c:v>
                </c:pt>
                <c:pt idx="11">
                  <c:v>2812</c:v>
                </c:pt>
                <c:pt idx="14">
                  <c:v>3181</c:v>
                </c:pt>
              </c:numCache>
            </c:numRef>
          </c:val>
          <c:extLst>
            <c:ext xmlns:c16="http://schemas.microsoft.com/office/drawing/2014/chart" uri="{C3380CC4-5D6E-409C-BE32-E72D297353CC}">
              <c16:uniqueId val="{00000002-D119-4A51-8701-5A9F7C19A3E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79</c:v>
                </c:pt>
                <c:pt idx="9">
                  <c:v>295</c:v>
                </c:pt>
                <c:pt idx="12">
                  <c:v>0</c:v>
                </c:pt>
              </c:numCache>
            </c:numRef>
          </c:val>
          <c:extLst>
            <c:ext xmlns:c16="http://schemas.microsoft.com/office/drawing/2014/chart" uri="{C3380CC4-5D6E-409C-BE32-E72D297353CC}">
              <c16:uniqueId val="{00000003-D119-4A51-8701-5A9F7C19A3E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19-4A51-8701-5A9F7C19A3E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21</c:v>
                </c:pt>
                <c:pt idx="3">
                  <c:v>16</c:v>
                </c:pt>
                <c:pt idx="6">
                  <c:v>11</c:v>
                </c:pt>
                <c:pt idx="9">
                  <c:v>5</c:v>
                </c:pt>
                <c:pt idx="12">
                  <c:v>0</c:v>
                </c:pt>
              </c:numCache>
            </c:numRef>
          </c:val>
          <c:extLst>
            <c:ext xmlns:c16="http://schemas.microsoft.com/office/drawing/2014/chart" uri="{C3380CC4-5D6E-409C-BE32-E72D297353CC}">
              <c16:uniqueId val="{00000005-D119-4A51-8701-5A9F7C19A3E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3211</c:v>
                </c:pt>
                <c:pt idx="3">
                  <c:v>3362</c:v>
                </c:pt>
                <c:pt idx="6">
                  <c:v>3267</c:v>
                </c:pt>
                <c:pt idx="9">
                  <c:v>3025</c:v>
                </c:pt>
                <c:pt idx="12">
                  <c:v>2981</c:v>
                </c:pt>
              </c:numCache>
            </c:numRef>
          </c:val>
          <c:extLst>
            <c:ext xmlns:c16="http://schemas.microsoft.com/office/drawing/2014/chart" uri="{C3380CC4-5D6E-409C-BE32-E72D297353CC}">
              <c16:uniqueId val="{00000006-D119-4A51-8701-5A9F7C19A3E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3156</c:v>
                </c:pt>
                <c:pt idx="3">
                  <c:v>2996</c:v>
                </c:pt>
                <c:pt idx="6">
                  <c:v>2775</c:v>
                </c:pt>
                <c:pt idx="9">
                  <c:v>2542</c:v>
                </c:pt>
                <c:pt idx="12">
                  <c:v>2208</c:v>
                </c:pt>
              </c:numCache>
            </c:numRef>
          </c:val>
          <c:extLst>
            <c:ext xmlns:c16="http://schemas.microsoft.com/office/drawing/2014/chart" uri="{C3380CC4-5D6E-409C-BE32-E72D297353CC}">
              <c16:uniqueId val="{00000007-D119-4A51-8701-5A9F7C19A3E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11542</c:v>
                </c:pt>
                <c:pt idx="3">
                  <c:v>11059</c:v>
                </c:pt>
                <c:pt idx="6">
                  <c:v>10627</c:v>
                </c:pt>
                <c:pt idx="9">
                  <c:v>10134</c:v>
                </c:pt>
                <c:pt idx="12">
                  <c:v>9668</c:v>
                </c:pt>
              </c:numCache>
            </c:numRef>
          </c:val>
          <c:extLst>
            <c:ext xmlns:c16="http://schemas.microsoft.com/office/drawing/2014/chart" uri="{C3380CC4-5D6E-409C-BE32-E72D297353CC}">
              <c16:uniqueId val="{00000008-D119-4A51-8701-5A9F7C19A3E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19-4A51-8701-5A9F7C19A3E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16858</c:v>
                </c:pt>
                <c:pt idx="3">
                  <c:v>17462</c:v>
                </c:pt>
                <c:pt idx="6">
                  <c:v>17085</c:v>
                </c:pt>
                <c:pt idx="9">
                  <c:v>16575</c:v>
                </c:pt>
                <c:pt idx="12">
                  <c:v>15922</c:v>
                </c:pt>
              </c:numCache>
            </c:numRef>
          </c:val>
          <c:extLst>
            <c:ext xmlns:c16="http://schemas.microsoft.com/office/drawing/2014/chart" uri="{C3380CC4-5D6E-409C-BE32-E72D297353CC}">
              <c16:uniqueId val="{0000000A-D119-4A51-8701-5A9F7C19A3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8463</c:v>
                </c:pt>
                <c:pt idx="2">
                  <c:v>#N/A</c:v>
                </c:pt>
                <c:pt idx="3">
                  <c:v>#N/A</c:v>
                </c:pt>
                <c:pt idx="4">
                  <c:v>9614</c:v>
                </c:pt>
                <c:pt idx="5">
                  <c:v>#N/A</c:v>
                </c:pt>
                <c:pt idx="6">
                  <c:v>#N/A</c:v>
                </c:pt>
                <c:pt idx="7">
                  <c:v>9310</c:v>
                </c:pt>
                <c:pt idx="8">
                  <c:v>#N/A</c:v>
                </c:pt>
                <c:pt idx="9">
                  <c:v>#N/A</c:v>
                </c:pt>
                <c:pt idx="10">
                  <c:v>8884</c:v>
                </c:pt>
                <c:pt idx="11">
                  <c:v>#N/A</c:v>
                </c:pt>
                <c:pt idx="12">
                  <c:v>#N/A</c:v>
                </c:pt>
                <c:pt idx="13">
                  <c:v>8112</c:v>
                </c:pt>
                <c:pt idx="14">
                  <c:v>#N/A</c:v>
                </c:pt>
              </c:numCache>
            </c:numRef>
          </c:val>
          <c:smooth val="0"/>
          <c:extLst>
            <c:ext xmlns:c16="http://schemas.microsoft.com/office/drawing/2014/chart" uri="{C3380CC4-5D6E-409C-BE32-E72D297353CC}">
              <c16:uniqueId val="{0000000B-D119-4A51-8701-5A9F7C19A3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1550</c:v>
                </c:pt>
                <c:pt idx="1">
                  <c:v>1777</c:v>
                </c:pt>
                <c:pt idx="2">
                  <c:v>1826</c:v>
                </c:pt>
              </c:numCache>
            </c:numRef>
          </c:val>
          <c:extLst>
            <c:ext xmlns:c16="http://schemas.microsoft.com/office/drawing/2014/chart" uri="{C3380CC4-5D6E-409C-BE32-E72D297353CC}">
              <c16:uniqueId val="{00000000-4D80-4763-99C7-85F754F8575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66</c:v>
                </c:pt>
                <c:pt idx="1">
                  <c:v>66</c:v>
                </c:pt>
                <c:pt idx="2">
                  <c:v>365</c:v>
                </c:pt>
              </c:numCache>
            </c:numRef>
          </c:val>
          <c:extLst>
            <c:ext xmlns:c16="http://schemas.microsoft.com/office/drawing/2014/chart" uri="{C3380CC4-5D6E-409C-BE32-E72D297353CC}">
              <c16:uniqueId val="{00000001-4D80-4763-99C7-85F754F8575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240</c:v>
                </c:pt>
                <c:pt idx="1">
                  <c:v>259</c:v>
                </c:pt>
                <c:pt idx="2">
                  <c:v>320</c:v>
                </c:pt>
              </c:numCache>
            </c:numRef>
          </c:val>
          <c:extLst>
            <c:ext xmlns:c16="http://schemas.microsoft.com/office/drawing/2014/chart" uri="{C3380CC4-5D6E-409C-BE32-E72D297353CC}">
              <c16:uniqueId val="{00000002-4D80-4763-99C7-85F754F857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{107BEF17-3213-4B12-950A-C9F1E0D8A8EC}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01E-4849-8E6B-E037287ED4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{33E5257D-B598-4E14-AE3D-177E67CB73FE}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1E-4849-8E6B-E037287ED4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{D45C9F87-4DAA-47CB-A6B4-0952B30B35E0}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1E-4849-8E6B-E037287ED4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{5C3628F1-061C-411F-BAAF-00FB64D7598A}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1E-4849-8E6B-E037287ED4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{5473C76F-5BD7-4CAC-A22A-68B53CE5A2DD}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1E-4849-8E6B-E037287ED45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{CC7424A8-EA05-4BFF-8DEA-2987A5AD6F5A}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01E-4849-8E6B-E037287ED45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{28E0210A-7EDA-4113-BA6A-97D99461E1E2}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01E-4849-8E6B-E037287ED45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{E394D7BC-16C9-4B6A-8C76-E20FE19F8C70}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01E-4849-8E6B-E037287ED45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{2F1DBB6F-0ABC-4800-965A-7BD36DDA763C}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01E-4849-8E6B-E037287ED4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57.4</c:v>
                </c:pt>
                <c:pt idx="16">
                  <c:v>59</c:v>
                </c:pt>
                <c:pt idx="24">
                  <c:v>60.3</c:v>
                </c:pt>
                <c:pt idx="32">
                  <c:v>61.9</c:v>
                </c:pt>
              </c:numCache>
            </c:numRef>
          </c:xVal>
          <c:yVal>
            <c:numRef>
              <c:f>公会計指標分析・財政指標組合せ分析表!$BP$51:$DC$51</c:f>
              <c:numCache>
                <c:formatCode>#,##0.0;"▲ "#,##0.0</c:formatCode>
                <c:ptCount val="40"/>
                <c:pt idx="0">
                  <c:v>118.7</c:v>
                </c:pt>
                <c:pt idx="8">
                  <c:v>136.1</c:v>
                </c:pt>
                <c:pt idx="16">
                  <c:v>131.6</c:v>
                </c:pt>
                <c:pt idx="24">
                  <c:v>122.1</c:v>
                </c:pt>
                <c:pt idx="32">
                  <c:v>104.3</c:v>
                </c:pt>
              </c:numCache>
            </c:numRef>
          </c:yVal>
          <c:smooth val="0"/>
          <c:extLst>
            <c:ext xmlns:c16="http://schemas.microsoft.com/office/drawing/2014/chart" uri="{C3380CC4-5D6E-409C-BE32-E72D297353CC}">
              <c16:uniqueId val="{00000009-E01E-4849-8E6B-E037287ED4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{324E40D8-2C68-49C2-94F1-0EED70F0EAEB}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01E-4849-8E6B-E037287ED4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{AD270F4C-019A-4C84-B3E2-2504513A203D}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1E-4849-8E6B-E037287ED4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{34CEECA7-73CD-432A-B614-0DEBD391B557}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1E-4849-8E6B-E037287ED4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{2BA044E8-804D-41F7-B08D-94FD10E6137E}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1E-4849-8E6B-E037287ED4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{1D17F136-E794-4A25-BF37-DBDFE3DAE549}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1E-4849-8E6B-E037287ED45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{D3453DFE-2DF0-452C-B129-53B4DC1CE7D0}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01E-4849-8E6B-E037287ED45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{04D5FEC6-0722-43D4-B4D7-B35C45E0732B}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01E-4849-8E6B-E037287ED45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{6B819887-EBEC-4C8A-843F-FB706BDA1369}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01E-4849-8E6B-E037287ED45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{32DC9B1F-0D71-4311-9EF9-D5CC7F0B33A9}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01E-4849-8E6B-E037287ED4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E01E-4849-8E6B-E037287ED454}"/>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{7CBD6DDD-A21C-49BB-A411-38CA166FAE11}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13A-4BBE-B8A4-7848E0BD9B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{006C02BD-E37A-4D0A-9A1D-10D3C840C0D0}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3A-4BBE-B8A4-7848E0BD9B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{30EECE62-798A-44DA-9B92-FF6583A0A59B}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3A-4BBE-B8A4-7848E0BD9B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{16350A1E-D4DD-4255-B45C-12E79AF02097}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3A-4BBE-B8A4-7848E0BD9B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{98675F24-DD90-4FCD-8D57-60CD7950C803}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3A-4BBE-B8A4-7848E0BD9B1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{CC4001A2-3D3B-4167-954A-A2A895E9516D}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13A-4BBE-B8A4-7848E0BD9B1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{D0BE8F92-F396-4667-A04D-8E8B917EDCD5}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13A-4BBE-B8A4-7848E0BD9B1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{A93E4A9D-77FA-4528-94B4-0F13874C2A72}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13A-4BBE-B8A4-7848E0BD9B1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{8A3A15D6-C0E2-4E5C-914C-CED683DE3B87}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13A-4BBE-B8A4-7848E0BD9B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10.5</c:v>
                </c:pt>
                <c:pt idx="16">
                  <c:v>11</c:v>
                </c:pt>
                <c:pt idx="24">
                  <c:v>11.8</c:v>
                </c:pt>
                <c:pt idx="32">
                  <c:v>12</c:v>
                </c:pt>
              </c:numCache>
            </c:numRef>
          </c:xVal>
          <c:yVal>
            <c:numRef>
              <c:f>公会計指標分析・財政指標組合せ分析表!$BP$73:$DC$73</c:f>
              <c:numCache>
                <c:formatCode>#,##0.0;"▲ "#,##0.0</c:formatCode>
                <c:ptCount val="40"/>
                <c:pt idx="0">
                  <c:v>118.7</c:v>
                </c:pt>
                <c:pt idx="8">
                  <c:v>136.1</c:v>
                </c:pt>
                <c:pt idx="16">
                  <c:v>131.6</c:v>
                </c:pt>
                <c:pt idx="24">
                  <c:v>122.1</c:v>
                </c:pt>
                <c:pt idx="32">
                  <c:v>104.3</c:v>
                </c:pt>
              </c:numCache>
            </c:numRef>
          </c:yVal>
          <c:smooth val="0"/>
          <c:extLst>
            <c:ext xmlns:c16="http://schemas.microsoft.com/office/drawing/2014/chart" uri="{C3380CC4-5D6E-409C-BE32-E72D297353CC}">
              <c16:uniqueId val="{00000009-A13A-4BBE-B8A4-7848E0BD9B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{D7E25C3D-DF8B-4ABA-9FCC-3B4627004763}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13A-4BBE-B8A4-7848E0BD9B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{77A046C1-EEDC-4001-8EC5-B773B2851FC7}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3A-4BBE-B8A4-7848E0BD9B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{8CF67C02-0D66-435A-A155-A4FB9ED38B17}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3A-4BBE-B8A4-7848E0BD9B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{BB60A4D3-689C-43D2-949C-81A1E803D759}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3A-4BBE-B8A4-7848E0BD9B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{CF68FFBB-7224-49F1-9169-6DA35AE73CF2}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3A-4BBE-B8A4-7848E0BD9B1C}"/>
                </c:ext>
              </c:extLst>
            </c:dLbl>
            <c:dLbl>
              <c:idx val="8"/>
              <c:layout>
                <c:manualLayout>
                  <c:x val="-3.6621161056433163E-2"/>
                  <c:y val="-7.85546613585659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{2DB5845D-33CB-4927-B2B7-F0114A1C749E}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13A-4BBE-B8A4-7848E0BD9B1C}"/>
                </c:ext>
              </c:extLst>
            </c:dLbl>
            <c:dLbl>
              <c:idx val="16"/>
              <c:layout>
                <c:manualLayout>
                  <c:x val="-2.4185588569091795E-2"/>
                  <c:y val="-5.852222093599113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{3EF0C09C-E4C2-4D13-8D5A-57B613967617}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13A-4BBE-B8A4-7848E0BD9B1C}"/>
                </c:ext>
              </c:extLst>
            </c:dLbl>
            <c:dLbl>
              <c:idx val="24"/>
              <c:layout>
                <c:manualLayout>
                  <c:x val="-3.415957633777203E-2"/>
                  <c:y val="-4.627863281702192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{0A95DEA7-B22E-4C65-B805-C15C131B9FAB}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13A-4BBE-B8A4-7848E0BD9B1C}"/>
                </c:ext>
              </c:extLst>
            </c:dLbl>
            <c:dLbl>
              <c:idx val="32"/>
              <c:layout>
                <c:manualLayout>
                  <c:x val="-3.1570342725075584E-2"/>
                  <c:y val="-6.631107323959677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{537903D0-F9F8-4D6F-9BF3-BDB6E77B790E}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13A-4BBE-B8A4-7848E0BD9B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A13A-4BBE-B8A4-7848E0BD9B1C}"/>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利子負担は低金利により減少している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元金は小学校建設等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大型事業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に係る償還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開始に伴い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下水道事業の元利償還額が高止まりして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いたが、法適化に伴う見直しにより減少した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公立小浜病院組合が起こした地方債の元利償還のための負担金が大きな割合を占めている。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＜算入公債費等＞</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同水準で推移している。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一般会計や病院の償還ピークを迎えた平成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年度以降、減少していたが、近年は元金償還金、公営企業債への繰入や組合の負担金の増により増加傾向にある。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年度まで減少したのち、平成</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年度までは小学校建設や中心市街地整備等により増加したが、</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年度以降は再び減少に転じている。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公営企業会計全体の地方債残高の減少により、将来負担額は減少している。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＜組合等負担等見込額＞</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公立小浜病院組合、若狭消防組合の地方債残高の減少に伴い減少している。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＜退職手当負担見込額＞</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年度の国体開催まで職員を増員したことから増加していたが、終了後は減少している。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＜設立法人等の負債額等負担見込額＞</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土地開発公社を解散した平成</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年度に大幅な減となり、</a:t>
          </a:r>
          <a:r>
            <a:rPr kumimoji="1"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年度に損失補償を行っている法人が完済したことにより０となった。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＜組合等連結実質赤字額負担見込額＞</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公営企業会計を営む一部事務組合の資金不足額</a:t>
          </a:r>
          <a:r>
            <a:rPr kumimoji="1"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が解消し０となった。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＜充当可能基金＞</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年度まで財政調整基金の取り崩しにより減少していたが、平成</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年度以降は積み立てを行ったことにより増加している。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＜充当可能特定歳入＞</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都市計画税と市営住宅使用料を充当する、都市計画事業や公営住宅事業にかかる公債費の減少に伴い減少傾向にある。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下水道事業や病院事業にかかる基準財政需要額算入見込額が減少していることにより減少している</a:t>
          </a:r>
          <a:r>
            <a:rPr kumimoji="1"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＜将来負担比率の分子＞</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年度までは、充当可能財源が緩やかに減少する中、普通会計、公営企業会計を合わせた地方債現在高は、充当可能財源以上に減少していたため、将来負担比率の分子は減少していたが、平成</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年度以降は一般会計の地方債残高の増加に伴い増加し、平成</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年度以降は一般会計の地方債残高の減少に伴い減少している。</a:t>
          </a:r>
          <a:endParaRPr kumimoji="1" lang="ja-JP" altLang="en-US" sz="1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福井県小浜市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年度から小学校の建設や国体に向けた施設改修等大型のハード事業が続き、さらに台風被害による災害復旧への対応もあったことから、事業費のピーク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であ</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っ</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年度までは財政調整基金や特定目的基金の教育施設整備基金、スポーツ振興基金等で多額の取</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崩しを行った結果、残高が減少していた。また、平成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年度までは公債費の償還や繰上償還実施に伴う財源として減債基金を取り崩したことも残高減少の要因になっていた。令和元年度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は小学校建設事業等が完了したことに伴い、財政調整基金への積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立てを行ったことや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土地売却益等を減債基金へ積み立てたこと、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森林環境譲与税創設に伴い新たな特定目的基金を設置したことから残高が増え、基金残高は平成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1,857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百万円から令和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2,511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百万円へと</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654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小学校整備や国体施設改修等の大型事業については一旦終了したものの、今後も健康管理センターの建替えや広域ごみ焼却施設の整備など、大規模な投資的事業が控えている。また新型コロナウイルス感染症対策など予期せぬ財政支出も生じている。決算の状況を踏まえながら今後の財政需要に対応するために各基金に可能な限り積み立てを行うとともに、不測の事態には機動的に対応するために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環境衛生施設整備基金：快適で住みよい社会基盤の実現をめざし、一般廃棄物処理施設および火葬場の建設、修繕など施設の整備を図る。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新型コロナウイルス感染症特別利子補給金基金：新型コロナウイルスの影響を受け福井県経営安定資金の融資を受けた市内中小企業者の利子補給を行い、経営の安定化を図る。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新型コロナウイルス感染症特別利子補給金基金：利子補給を開始したことに伴い基金を設置し積み立てたため増加。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譲与税の交付額が増加したことに伴う増加。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食文化館整備基金：食文化館の温浴施設「濱の湯」および飲食施設「濱の四季」の指定管理者からの納付金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百万円を毎年度積み立てる一方、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百万円を毎年取り崩し、濱の湯の温浴設備の更新（リース代、</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）に充当していく。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環境衛生施設整備基金：広域ごみ焼却施設や火葬場の建設に備え、決算状況を踏まえ可能な限り積み立てを行う。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年度まで小学校の建設や国体施設改修工事、台風被害による災害復旧、国体開催など大型の事業が続いたことから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取り崩しが続いていた。大型事業のピークを越えた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以降は取崩額以上の積み立てを行っており、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近年は災害による多額の財政需要が発生することが増え、新型コロナウイルス感染症対策などの不測の事態にも機動的に対応できるよう財政調整基金へ一定割合の積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を行う必要性が高まっている。また、本市では大型事業が継続中であり、今後も健康管理センターや広域ごみ焼却施設の整備など大規模な投資的経費が控えていることから、決算状況を踏まえ可能な限り積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立てを行い、残高が標準財政規模の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％を下回らないよう努める。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年度には繰上償還の財源とするためにそれぞれ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百万円まで減少していたが、令和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年度は土地の売却益等を積み立てることにより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百万円の増となり、令和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年度に迎える地方債の償還ピークを少しでも軽減するため、また、高利率の地方債の繰上償還実施時の財源とするため、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土地の売却益等があった場合に可能な限り積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28,934
28,603
233.11
20,597,958
19,918,974
591,321
9,577,919
15,922,381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下回っているものの、経年で比較すると前年度から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増加した。事業用資産で原子力災害対策整備工事や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庁舎照明設備更新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工事の完了による資産増加要因があったものの、当市の資産で高い割合を占めるインフラ資産を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め、資産全体で減価償却が進んだことから増加した。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135043</xdr:rowOff>
    </xdr:from>
    <xdr:to>
      <xdr:col>23</xdr:col>
      <xdr:colOff>136525</xdr:colOff>
      <xdr:row>31</xdr:row>
      <xdr:rowOff>65193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157920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9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31</xdr:row>
      <xdr:rowOff>14393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43295"/>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30</xdr:row>
      <xdr:rowOff>128270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99651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144568</xdr:rowOff>
    </xdr:from>
    <xdr:to>
      <xdr:col>11</xdr:col>
      <xdr:colOff>187325</xdr:colOff>
      <xdr:row>30</xdr:row>
      <xdr:rowOff>74718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23918</xdr:rowOff>
    </xdr:from>
    <xdr:to>
      <xdr:col>15</xdr:col>
      <xdr:colOff>136525</xdr:colOff>
      <xdr:row>30</xdr:row>
      <xdr:rowOff>81492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3894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115782</xdr:rowOff>
    </xdr:from>
    <xdr:to>
      <xdr:col>7</xdr:col>
      <xdr:colOff>187325</xdr:colOff>
      <xdr:row>30</xdr:row>
      <xdr:rowOff>45932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23918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1015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62459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下水道会計等の公営企業債の償還に係る繰出や病院組合等の地方債の償還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に係る負担額の高さに加え、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一般会計では小学校建設等の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大型事業により地方債残高が増加したことから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債務償還比率が高止まりしていた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は大型事業の元金償還が開始したこと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基金残高が増加したことなどにより減少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類似団体との差も縮まったものの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、以前として高い水準にあるため、継続して投資的経費の平準化や職員数の適正化、公営企業会計の経営健全化に努め、比率の削減を図る必要がある。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28965</xdr:rowOff>
    </xdr:from>
    <xdr:to>
      <xdr:col>76</xdr:col>
      <xdr:colOff>21589</xdr:colOff>
      <xdr:row>32</xdr:row>
      <xdr:rowOff>85317</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258190"/>
          <a:ext cx="1269" cy="1085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89144</xdr:rowOff>
    </xdr:from>
    <xdr:ext cx="469744"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34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85317</xdr:rowOff>
    </xdr:from>
    <xdr:to>
      <xdr:col>76</xdr:col>
      <xdr:colOff>111125</xdr:colOff>
      <xdr:row>32</xdr:row>
      <xdr:rowOff>85317</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343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147092</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3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28965</xdr:rowOff>
    </xdr:from>
    <xdr:to>
      <xdr:col>76</xdr:col>
      <xdr:colOff>111125</xdr:colOff>
      <xdr:row>26</xdr:row>
      <xdr:rowOff>28965</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2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28020</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77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5143</xdr:rowOff>
    </xdr:from>
    <xdr:to>
      <xdr:col>76</xdr:col>
      <xdr:colOff>73025</xdr:colOff>
      <xdr:row>30</xdr:row>
      <xdr:rowOff>106743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83793</xdr:rowOff>
    </xdr:from>
    <xdr:to>
      <xdr:col>72</xdr:col>
      <xdr:colOff>123825</xdr:colOff>
      <xdr:row>31</xdr:row>
      <xdr:rowOff>13943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50945</xdr:rowOff>
    </xdr:from>
    <xdr:to>
      <xdr:col>68</xdr:col>
      <xdr:colOff>123825</xdr:colOff>
      <xdr:row>30</xdr:row>
      <xdr:rowOff>152545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13779</xdr:rowOff>
    </xdr:from>
    <xdr:to>
      <xdr:col>64</xdr:col>
      <xdr:colOff>123825</xdr:colOff>
      <xdr:row>30</xdr:row>
      <xdr:rowOff>115379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167032</xdr:rowOff>
    </xdr:from>
    <xdr:to>
      <xdr:col>60</xdr:col>
      <xdr:colOff>123825</xdr:colOff>
      <xdr:row>30</xdr:row>
      <xdr:rowOff>97182</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60543</xdr:rowOff>
    </xdr:from>
    <xdr:to>
      <xdr:col>76</xdr:col>
      <xdr:colOff>73025</xdr:colOff>
      <xdr:row>31</xdr:row>
      <xdr:rowOff>162143</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61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38970</xdr:rowOff>
    </xdr:from>
    <xdr:ext cx="469744"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612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69523</xdr:rowOff>
    </xdr:from>
    <xdr:to>
      <xdr:col>72</xdr:col>
      <xdr:colOff>123825</xdr:colOff>
      <xdr:row>32</xdr:row>
      <xdr:rowOff>171123</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63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111343</xdr:rowOff>
    </xdr:from>
    <xdr:to>
      <xdr:col>76</xdr:col>
      <xdr:colOff>22225</xdr:colOff>
      <xdr:row>32</xdr:row>
      <xdr:rowOff>120323</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4084300" y="6197818"/>
          <a:ext cx="711200" cy="18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41493</xdr:rowOff>
    </xdr:from>
    <xdr:to>
      <xdr:col>68</xdr:col>
      <xdr:colOff>123825</xdr:colOff>
      <xdr:row>33</xdr:row>
      <xdr:rowOff>143093</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64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120323</xdr:rowOff>
    </xdr:from>
    <xdr:to>
      <xdr:col>72</xdr:col>
      <xdr:colOff>73025</xdr:colOff>
      <xdr:row>33</xdr:row>
      <xdr:rowOff>92293</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3322300" y="6378248"/>
          <a:ext cx="762000" cy="1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141424</xdr:rowOff>
    </xdr:from>
    <xdr:to>
      <xdr:col>64</xdr:col>
      <xdr:colOff>123825</xdr:colOff>
      <xdr:row>34</xdr:row>
      <xdr:rowOff>71574</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65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92293</xdr:rowOff>
    </xdr:from>
    <xdr:to>
      <xdr:col>68</xdr:col>
      <xdr:colOff>73025</xdr:colOff>
      <xdr:row>34</xdr:row>
      <xdr:rowOff>20774</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2560300" y="6521668"/>
          <a:ext cx="762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143583</xdr:rowOff>
    </xdr:from>
    <xdr:to>
      <xdr:col>60</xdr:col>
      <xdr:colOff>123825</xdr:colOff>
      <xdr:row>34</xdr:row>
      <xdr:rowOff>73733</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657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20774</xdr:rowOff>
    </xdr:from>
    <xdr:to>
      <xdr:col>64</xdr:col>
      <xdr:colOff>73025</xdr:colOff>
      <xdr:row>34</xdr:row>
      <xdr:rowOff>22933</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1798300" y="6621599"/>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30470</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57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169072</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131906</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113709</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162250</xdr:rowOff>
    </xdr:from>
    <xdr:ext cx="469744"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36727" y="64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134220</xdr:rowOff>
    </xdr:from>
    <xdr:ext cx="560923"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41838" y="65635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62701</xdr:rowOff>
    </xdr:from>
    <xdr:ext cx="560923"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279838" y="66635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64860</xdr:rowOff>
    </xdr:from>
    <xdr:ext cx="560923"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17838" y="66656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28,934
28,603
233.11
20,597,958
19,918,974
591,321
9,577,919
15,922,381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95885</xdr:rowOff>
    </xdr:from>
    <xdr:to>
      <xdr:col>24</xdr:col>
      <xdr:colOff>114300</xdr:colOff>
      <xdr:row>39</xdr:row>
      <xdr:rowOff>26035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74312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146685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274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112395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008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85725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665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133985</xdr:rowOff>
    </xdr:from>
    <xdr:to>
      <xdr:col>6</xdr:col>
      <xdr:colOff>38100</xdr:colOff>
      <xdr:row>38</xdr:row>
      <xdr:rowOff>64135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xdr:rowOff>
    </xdr:from>
    <xdr:to>
      <xdr:col>10</xdr:col>
      <xdr:colOff>114300</xdr:colOff>
      <xdr:row>38</xdr:row>
      <xdr:rowOff>51435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284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33134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1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105821</xdr:rowOff>
    </xdr:from>
    <xdr:to>
      <xdr:col>55</xdr:col>
      <xdr:colOff>50800</xdr:colOff>
      <xdr:row>39</xdr:row>
      <xdr:rowOff>35971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62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128698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4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110874</xdr:rowOff>
    </xdr:from>
    <xdr:to>
      <xdr:col>50</xdr:col>
      <xdr:colOff>165100</xdr:colOff>
      <xdr:row>39</xdr:row>
      <xdr:rowOff>41024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6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156621</xdr:rowOff>
    </xdr:from>
    <xdr:to>
      <xdr:col>55</xdr:col>
      <xdr:colOff>0</xdr:colOff>
      <xdr:row>38</xdr:row>
      <xdr:rowOff>161674</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671721"/>
          <a:ext cx="8382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114600</xdr:rowOff>
    </xdr:from>
    <xdr:to>
      <xdr:col>46</xdr:col>
      <xdr:colOff>38100</xdr:colOff>
      <xdr:row>39</xdr:row>
      <xdr:rowOff>44750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6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161674</xdr:rowOff>
    </xdr:from>
    <xdr:to>
      <xdr:col>50</xdr:col>
      <xdr:colOff>114300</xdr:colOff>
      <xdr:row>38</xdr:row>
      <xdr:rowOff>165400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676774"/>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123972</xdr:rowOff>
    </xdr:from>
    <xdr:to>
      <xdr:col>41</xdr:col>
      <xdr:colOff>101600</xdr:colOff>
      <xdr:row>39</xdr:row>
      <xdr:rowOff>54122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6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165400</xdr:rowOff>
    </xdr:from>
    <xdr:to>
      <xdr:col>45</xdr:col>
      <xdr:colOff>177800</xdr:colOff>
      <xdr:row>39</xdr:row>
      <xdr:rowOff>3322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680500"/>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129367</xdr:rowOff>
    </xdr:from>
    <xdr:to>
      <xdr:col>36</xdr:col>
      <xdr:colOff>165100</xdr:colOff>
      <xdr:row>39</xdr:row>
      <xdr:rowOff>59517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64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3322</xdr:rowOff>
    </xdr:from>
    <xdr:to>
      <xdr:col>41</xdr:col>
      <xdr:colOff>50800</xdr:colOff>
      <xdr:row>39</xdr:row>
      <xdr:rowOff>8717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68987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1884</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151982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157377</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163458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5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57550</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61277</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40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70649</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41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76044</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41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138612</xdr:rowOff>
    </xdr:from>
    <xdr:to>
      <xdr:col>24</xdr:col>
      <xdr:colOff>114300</xdr:colOff>
      <xdr:row>58</xdr:row>
      <xdr:rowOff>68762</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161489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976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115751</xdr:rowOff>
    </xdr:from>
    <xdr:to>
      <xdr:col>20</xdr:col>
      <xdr:colOff>38100</xdr:colOff>
      <xdr:row>58</xdr:row>
      <xdr:rowOff>45901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166551</xdr:rowOff>
    </xdr:from>
    <xdr:to>
      <xdr:col>24</xdr:col>
      <xdr:colOff>63500</xdr:colOff>
      <xdr:row>58</xdr:row>
      <xdr:rowOff>17962</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993920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91259</xdr:rowOff>
    </xdr:from>
    <xdr:to>
      <xdr:col>15</xdr:col>
      <xdr:colOff>101600</xdr:colOff>
      <xdr:row>58</xdr:row>
      <xdr:rowOff>21409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142059</xdr:rowOff>
    </xdr:from>
    <xdr:to>
      <xdr:col>19</xdr:col>
      <xdr:colOff>177800</xdr:colOff>
      <xdr:row>57</xdr:row>
      <xdr:rowOff>166551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99147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66766</xdr:rowOff>
    </xdr:from>
    <xdr:to>
      <xdr:col>10</xdr:col>
      <xdr:colOff>165100</xdr:colOff>
      <xdr:row>57</xdr:row>
      <xdr:rowOff>168366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117566</xdr:rowOff>
    </xdr:from>
    <xdr:to>
      <xdr:col>15</xdr:col>
      <xdr:colOff>50800</xdr:colOff>
      <xdr:row>57</xdr:row>
      <xdr:rowOff>142059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98902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42273</xdr:rowOff>
    </xdr:from>
    <xdr:to>
      <xdr:col>6</xdr:col>
      <xdr:colOff>38100</xdr:colOff>
      <xdr:row>57</xdr:row>
      <xdr:rowOff>143873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93073</xdr:rowOff>
    </xdr:from>
    <xdr:to>
      <xdr:col>10</xdr:col>
      <xdr:colOff>114300</xdr:colOff>
      <xdr:row>57</xdr:row>
      <xdr:rowOff>117566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98657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27231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62428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37936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13443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160400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99830</xdr:rowOff>
    </xdr:from>
    <xdr:to>
      <xdr:col>55</xdr:col>
      <xdr:colOff>50800</xdr:colOff>
      <xdr:row>56</xdr:row>
      <xdr:rowOff>29980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9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52857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948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120679</xdr:rowOff>
    </xdr:from>
    <xdr:to>
      <xdr:col>50</xdr:col>
      <xdr:colOff>165100</xdr:colOff>
      <xdr:row>56</xdr:row>
      <xdr:rowOff>50829</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95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150630</xdr:rowOff>
    </xdr:from>
    <xdr:to>
      <xdr:col>55</xdr:col>
      <xdr:colOff>0</xdr:colOff>
      <xdr:row>56</xdr:row>
      <xdr:rowOff>29</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9580380"/>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134444</xdr:rowOff>
    </xdr:from>
    <xdr:to>
      <xdr:col>46</xdr:col>
      <xdr:colOff>38100</xdr:colOff>
      <xdr:row>56</xdr:row>
      <xdr:rowOff>64594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956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xdr:rowOff>
    </xdr:from>
    <xdr:to>
      <xdr:col>50</xdr:col>
      <xdr:colOff>114300</xdr:colOff>
      <xdr:row>56</xdr:row>
      <xdr:rowOff>13794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9601229"/>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152115</xdr:rowOff>
    </xdr:from>
    <xdr:to>
      <xdr:col>41</xdr:col>
      <xdr:colOff>101600</xdr:colOff>
      <xdr:row>56</xdr:row>
      <xdr:rowOff>82265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95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13794</xdr:rowOff>
    </xdr:from>
    <xdr:to>
      <xdr:col>45</xdr:col>
      <xdr:colOff>177800</xdr:colOff>
      <xdr:row>56</xdr:row>
      <xdr:rowOff>31465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9614994"/>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620</xdr:rowOff>
    </xdr:from>
    <xdr:to>
      <xdr:col>36</xdr:col>
      <xdr:colOff>165100</xdr:colOff>
      <xdr:row>56</xdr:row>
      <xdr:rowOff>102220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96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31465</xdr:rowOff>
    </xdr:from>
    <xdr:to>
      <xdr:col>41</xdr:col>
      <xdr:colOff>50800</xdr:colOff>
      <xdr:row>56</xdr:row>
      <xdr:rowOff>51420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9632665"/>
          <a:ext cx="889000" cy="1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105383</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106194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85069</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5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147035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67356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932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81121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933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98792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935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118747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937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123825</xdr:rowOff>
    </xdr:from>
    <xdr:to>
      <xdr:col>24</xdr:col>
      <xdr:colOff>63500</xdr:colOff>
      <xdr:row>83</xdr:row>
      <xdr:rowOff>154305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3541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123825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325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68580</xdr:rowOff>
    </xdr:from>
    <xdr:to>
      <xdr:col>15</xdr:col>
      <xdr:colOff>50800</xdr:colOff>
      <xdr:row>83</xdr:row>
      <xdr:rowOff>95250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298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160655</xdr:rowOff>
    </xdr:from>
    <xdr:to>
      <xdr:col>6</xdr:col>
      <xdr:colOff>38100</xdr:colOff>
      <xdr:row>83</xdr:row>
      <xdr:rowOff>90805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40005</xdr:rowOff>
    </xdr:from>
    <xdr:to>
      <xdr:col>10</xdr:col>
      <xdr:colOff>114300</xdr:colOff>
      <xdr:row>83</xdr:row>
      <xdr:rowOff>68580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270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165752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81059</xdr:rowOff>
    </xdr:from>
    <xdr:to>
      <xdr:col>55</xdr:col>
      <xdr:colOff>50800</xdr:colOff>
      <xdr:row>87</xdr:row>
      <xdr:rowOff>11209</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8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1258</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7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81221</xdr:rowOff>
    </xdr:from>
    <xdr:to>
      <xdr:col>50</xdr:col>
      <xdr:colOff>165100</xdr:colOff>
      <xdr:row>87</xdr:row>
      <xdr:rowOff>11371</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8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131859</xdr:rowOff>
    </xdr:from>
    <xdr:to>
      <xdr:col>55</xdr:col>
      <xdr:colOff>0</xdr:colOff>
      <xdr:row>86</xdr:row>
      <xdr:rowOff>132021</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876559"/>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81418</xdr:rowOff>
    </xdr:from>
    <xdr:to>
      <xdr:col>46</xdr:col>
      <xdr:colOff>38100</xdr:colOff>
      <xdr:row>87</xdr:row>
      <xdr:rowOff>11568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8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132021</xdr:rowOff>
    </xdr:from>
    <xdr:to>
      <xdr:col>50</xdr:col>
      <xdr:colOff>114300</xdr:colOff>
      <xdr:row>86</xdr:row>
      <xdr:rowOff>132218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876721"/>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81646</xdr:rowOff>
    </xdr:from>
    <xdr:to>
      <xdr:col>41</xdr:col>
      <xdr:colOff>101600</xdr:colOff>
      <xdr:row>87</xdr:row>
      <xdr:rowOff>11796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8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132218</xdr:rowOff>
    </xdr:from>
    <xdr:to>
      <xdr:col>45</xdr:col>
      <xdr:colOff>177800</xdr:colOff>
      <xdr:row>86</xdr:row>
      <xdr:rowOff>132446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87691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82006</xdr:rowOff>
    </xdr:from>
    <xdr:to>
      <xdr:col>36</xdr:col>
      <xdr:colOff>165100</xdr:colOff>
      <xdr:row>87</xdr:row>
      <xdr:rowOff>12156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132446</xdr:rowOff>
    </xdr:from>
    <xdr:to>
      <xdr:col>41</xdr:col>
      <xdr:colOff>50800</xdr:colOff>
      <xdr:row>86</xdr:row>
      <xdr:rowOff>132806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877146"/>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2498</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9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2695</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91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2923</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91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3283</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E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00000000-0008-0000-0E00-000095010000}"/>
            </a:ext>
          </a:extLst>
        </xdr:cNvPr>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00000000-0008-0000-0E00-000097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134819</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E00-000099010000}"/>
            </a:ext>
          </a:extLst>
        </xdr:cNvPr>
        <xdr:cNvSpPr txBox="1"/>
      </xdr:nvSpPr>
      <xdr:spPr>
        <a:xfrm>
          <a:off x="4673600" y="1796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170724</xdr:rowOff>
    </xdr:from>
    <xdr:to>
      <xdr:col>24</xdr:col>
      <xdr:colOff>114300</xdr:colOff>
      <xdr:row>107</xdr:row>
      <xdr:rowOff>100874</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4584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149151</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00000000-0008-0000-0E00-0000A5010000}"/>
            </a:ext>
          </a:extLst>
        </xdr:cNvPr>
        <xdr:cNvSpPr txBox="1"/>
      </xdr:nvSpPr>
      <xdr:spPr>
        <a:xfrm>
          <a:off x="4673600"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167458</xdr:rowOff>
    </xdr:from>
    <xdr:to>
      <xdr:col>20</xdr:col>
      <xdr:colOff>38100</xdr:colOff>
      <xdr:row>107</xdr:row>
      <xdr:rowOff>97608</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3746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46808</xdr:rowOff>
    </xdr:from>
    <xdr:to>
      <xdr:col>24</xdr:col>
      <xdr:colOff>63500</xdr:colOff>
      <xdr:row>107</xdr:row>
      <xdr:rowOff>50074</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3797300" y="1839195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157662</xdr:rowOff>
    </xdr:from>
    <xdr:to>
      <xdr:col>15</xdr:col>
      <xdr:colOff>101600</xdr:colOff>
      <xdr:row>107</xdr:row>
      <xdr:rowOff>87812</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2857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37012</xdr:rowOff>
    </xdr:from>
    <xdr:to>
      <xdr:col>19</xdr:col>
      <xdr:colOff>177800</xdr:colOff>
      <xdr:row>107</xdr:row>
      <xdr:rowOff>46808</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908300" y="1838216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146231</xdr:rowOff>
    </xdr:from>
    <xdr:to>
      <xdr:col>10</xdr:col>
      <xdr:colOff>165100</xdr:colOff>
      <xdr:row>107</xdr:row>
      <xdr:rowOff>76381</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968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25581</xdr:rowOff>
    </xdr:from>
    <xdr:to>
      <xdr:col>15</xdr:col>
      <xdr:colOff>50800</xdr:colOff>
      <xdr:row>107</xdr:row>
      <xdr:rowOff>37012</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019300" y="183707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138068</xdr:rowOff>
    </xdr:from>
    <xdr:to>
      <xdr:col>6</xdr:col>
      <xdr:colOff>38100</xdr:colOff>
      <xdr:row>107</xdr:row>
      <xdr:rowOff>68218</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079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17418</xdr:rowOff>
    </xdr:from>
    <xdr:to>
      <xdr:col>10</xdr:col>
      <xdr:colOff>114300</xdr:colOff>
      <xdr:row>107</xdr:row>
      <xdr:rowOff>25581</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130300" y="183625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3101</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E00-0000AE010000}"/>
            </a:ext>
          </a:extLst>
        </xdr:cNvPr>
        <xdr:cNvSpPr txBox="1"/>
      </xdr:nvSpPr>
      <xdr:spPr>
        <a:xfrm>
          <a:off x="35820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146793</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E00-0000AF010000}"/>
            </a:ext>
          </a:extLst>
        </xdr:cNvPr>
        <xdr:cNvSpPr txBox="1"/>
      </xdr:nvSpPr>
      <xdr:spPr>
        <a:xfrm>
          <a:off x="2705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E00-0000B0010000}"/>
            </a:ext>
          </a:extLst>
        </xdr:cNvPr>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128832</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E00-0000B1010000}"/>
            </a:ext>
          </a:extLst>
        </xdr:cNvPr>
        <xdr:cNvSpPr txBox="1"/>
      </xdr:nvSpPr>
      <xdr:spPr>
        <a:xfrm>
          <a:off x="927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88735</xdr:rowOff>
    </xdr:from>
    <xdr:ext cx="405111" cy="259045"/>
    <xdr:sp macro="" textlink="">
      <xdr:nvSpPr>
        <xdr:cNvPr id="434" name="n_1mainValue【港湾・漁港】&#10;有形固定資産減価償却率">
          <a:extLst>
            <a:ext uri="{FF2B5EF4-FFF2-40B4-BE49-F238E27FC236}">
              <a16:creationId xmlns:a16="http://schemas.microsoft.com/office/drawing/2014/main" id="{00000000-0008-0000-0E00-0000B2010000}"/>
            </a:ext>
          </a:extLst>
        </xdr:cNvPr>
        <xdr:cNvSpPr txBox="1"/>
      </xdr:nvSpPr>
      <xdr:spPr>
        <a:xfrm>
          <a:off x="35820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78939</xdr:rowOff>
    </xdr:from>
    <xdr:ext cx="405111" cy="259045"/>
    <xdr:sp macro="" textlink="">
      <xdr:nvSpPr>
        <xdr:cNvPr id="435" name="n_2mainValue【港湾・漁港】&#10;有形固定資産減価償却率">
          <a:extLst>
            <a:ext uri="{FF2B5EF4-FFF2-40B4-BE49-F238E27FC236}">
              <a16:creationId xmlns:a16="http://schemas.microsoft.com/office/drawing/2014/main" id="{00000000-0008-0000-0E00-0000B3010000}"/>
            </a:ext>
          </a:extLst>
        </xdr:cNvPr>
        <xdr:cNvSpPr txBox="1"/>
      </xdr:nvSpPr>
      <xdr:spPr>
        <a:xfrm>
          <a:off x="2705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67508</xdr:rowOff>
    </xdr:from>
    <xdr:ext cx="405111" cy="259045"/>
    <xdr:sp macro="" textlink="">
      <xdr:nvSpPr>
        <xdr:cNvPr id="436" name="n_3mainValue【港湾・漁港】&#10;有形固定資産減価償却率">
          <a:extLst>
            <a:ext uri="{FF2B5EF4-FFF2-40B4-BE49-F238E27FC236}">
              <a16:creationId xmlns:a16="http://schemas.microsoft.com/office/drawing/2014/main" id="{00000000-0008-0000-0E00-0000B4010000}"/>
            </a:ext>
          </a:extLst>
        </xdr:cNvPr>
        <xdr:cNvSpPr txBox="1"/>
      </xdr:nvSpPr>
      <xdr:spPr>
        <a:xfrm>
          <a:off x="1816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59345</xdr:rowOff>
    </xdr:from>
    <xdr:ext cx="405111" cy="259045"/>
    <xdr:sp macro="" textlink="">
      <xdr:nvSpPr>
        <xdr:cNvPr id="437" name="n_4mainValue【港湾・漁港】&#10;有形固定資産減価償却率">
          <a:extLst>
            <a:ext uri="{FF2B5EF4-FFF2-40B4-BE49-F238E27FC236}">
              <a16:creationId xmlns:a16="http://schemas.microsoft.com/office/drawing/2014/main" id="{00000000-0008-0000-0E00-0000B5010000}"/>
            </a:ext>
          </a:extLst>
        </xdr:cNvPr>
        <xdr:cNvSpPr txBox="1"/>
      </xdr:nvSpPr>
      <xdr:spPr>
        <a:xfrm>
          <a:off x="927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E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60" name="【港湾・漁港】&#10;一人当たり有形固定資産（償却資産）額最小値テキスト">
          <a:extLst>
            <a:ext uri="{FF2B5EF4-FFF2-40B4-BE49-F238E27FC236}">
              <a16:creationId xmlns:a16="http://schemas.microsoft.com/office/drawing/2014/main" id="{00000000-0008-0000-0E00-0000CC010000}"/>
            </a:ext>
          </a:extLst>
        </xdr:cNvPr>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62" name="【港湾・漁港】&#10;一人当たり有形固定資産（償却資産）額最大値テキスト">
          <a:extLst>
            <a:ext uri="{FF2B5EF4-FFF2-40B4-BE49-F238E27FC236}">
              <a16:creationId xmlns:a16="http://schemas.microsoft.com/office/drawing/2014/main" id="{00000000-0008-0000-0E00-0000CE010000}"/>
            </a:ext>
          </a:extLst>
        </xdr:cNvPr>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17527</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E00-0000D0010000}"/>
            </a:ext>
          </a:extLst>
        </xdr:cNvPr>
        <xdr:cNvSpPr txBox="1"/>
      </xdr:nvSpPr>
      <xdr:spPr>
        <a:xfrm>
          <a:off x="10515600" y="18191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74716</xdr:rowOff>
    </xdr:from>
    <xdr:to>
      <xdr:col>55</xdr:col>
      <xdr:colOff>50800</xdr:colOff>
      <xdr:row>102</xdr:row>
      <xdr:rowOff>4866</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0426700" y="173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22241</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00000000-0008-0000-0E00-0000DC010000}"/>
            </a:ext>
          </a:extLst>
        </xdr:cNvPr>
        <xdr:cNvSpPr txBox="1"/>
      </xdr:nvSpPr>
      <xdr:spPr>
        <a:xfrm>
          <a:off x="10515600" y="1733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91326</xdr:rowOff>
    </xdr:from>
    <xdr:to>
      <xdr:col>50</xdr:col>
      <xdr:colOff>165100</xdr:colOff>
      <xdr:row>102</xdr:row>
      <xdr:rowOff>21476</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588500" y="174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125516</xdr:rowOff>
    </xdr:from>
    <xdr:to>
      <xdr:col>55</xdr:col>
      <xdr:colOff>0</xdr:colOff>
      <xdr:row>101</xdr:row>
      <xdr:rowOff>142126</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9639300" y="17441966"/>
          <a:ext cx="8382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98968</xdr:rowOff>
    </xdr:from>
    <xdr:to>
      <xdr:col>46</xdr:col>
      <xdr:colOff>38100</xdr:colOff>
      <xdr:row>102</xdr:row>
      <xdr:rowOff>29118</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699500" y="174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142126</xdr:rowOff>
    </xdr:from>
    <xdr:to>
      <xdr:col>50</xdr:col>
      <xdr:colOff>114300</xdr:colOff>
      <xdr:row>101</xdr:row>
      <xdr:rowOff>149768</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750300" y="17458576"/>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112415</xdr:rowOff>
    </xdr:from>
    <xdr:to>
      <xdr:col>41</xdr:col>
      <xdr:colOff>101600</xdr:colOff>
      <xdr:row>102</xdr:row>
      <xdr:rowOff>42565</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810500" y="1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149768</xdr:rowOff>
    </xdr:from>
    <xdr:to>
      <xdr:col>45</xdr:col>
      <xdr:colOff>177800</xdr:colOff>
      <xdr:row>101</xdr:row>
      <xdr:rowOff>163215</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861300" y="17466218"/>
          <a:ext cx="889000" cy="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125558</xdr:rowOff>
    </xdr:from>
    <xdr:to>
      <xdr:col>36</xdr:col>
      <xdr:colOff>165100</xdr:colOff>
      <xdr:row>102</xdr:row>
      <xdr:rowOff>55708</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921500" y="174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163215</xdr:rowOff>
    </xdr:from>
    <xdr:to>
      <xdr:col>41</xdr:col>
      <xdr:colOff>50800</xdr:colOff>
      <xdr:row>102</xdr:row>
      <xdr:rowOff>4908</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72300" y="17479665"/>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13549</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2709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152689</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50795"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168060</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61795" y="1834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130768</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672795" y="183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38003</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9327095" y="171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45645</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450795" y="1719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59092</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561795" y="1720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72235</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672795" y="1721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E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E00-000007020000}"/>
            </a:ext>
          </a:extLst>
        </xdr:cNvPr>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E00-000009020000}"/>
            </a:ext>
          </a:extLst>
        </xdr:cNvPr>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E00-00000B020000}"/>
            </a:ext>
          </a:extLst>
        </xdr:cNvPr>
        <xdr:cNvSpPr txBox="1"/>
      </xdr:nvSpPr>
      <xdr:spPr>
        <a:xfrm>
          <a:off x="16357600" y="633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22134</xdr:rowOff>
    </xdr:from>
    <xdr:to>
      <xdr:col>85</xdr:col>
      <xdr:colOff>177800</xdr:colOff>
      <xdr:row>39</xdr:row>
      <xdr:rowOff>123734</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6268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561</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E00-000017020000}"/>
            </a:ext>
          </a:extLst>
        </xdr:cNvPr>
        <xdr:cNvSpPr txBox="1"/>
      </xdr:nvSpPr>
      <xdr:spPr>
        <a:xfrm>
          <a:off x="16357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170724</xdr:rowOff>
    </xdr:from>
    <xdr:to>
      <xdr:col>81</xdr:col>
      <xdr:colOff>101600</xdr:colOff>
      <xdr:row>39</xdr:row>
      <xdr:rowOff>100874</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5430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50074</xdr:rowOff>
    </xdr:from>
    <xdr:to>
      <xdr:col>85</xdr:col>
      <xdr:colOff>127000</xdr:colOff>
      <xdr:row>39</xdr:row>
      <xdr:rowOff>72934</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5481300" y="6736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136434</xdr:rowOff>
    </xdr:from>
    <xdr:to>
      <xdr:col>76</xdr:col>
      <xdr:colOff>165100</xdr:colOff>
      <xdr:row>39</xdr:row>
      <xdr:rowOff>66584</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4541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xdr:rowOff>
    </xdr:from>
    <xdr:to>
      <xdr:col>81</xdr:col>
      <xdr:colOff>50800</xdr:colOff>
      <xdr:row>39</xdr:row>
      <xdr:rowOff>50074</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592300" y="670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103777</xdr:rowOff>
    </xdr:from>
    <xdr:to>
      <xdr:col>72</xdr:col>
      <xdr:colOff>38100</xdr:colOff>
      <xdr:row>39</xdr:row>
      <xdr:rowOff>33927</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652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154577</xdr:rowOff>
    </xdr:from>
    <xdr:to>
      <xdr:col>76</xdr:col>
      <xdr:colOff>114300</xdr:colOff>
      <xdr:row>39</xdr:row>
      <xdr:rowOff>15784</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703300" y="666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69487</xdr:rowOff>
    </xdr:from>
    <xdr:to>
      <xdr:col>67</xdr:col>
      <xdr:colOff>101600</xdr:colOff>
      <xdr:row>38</xdr:row>
      <xdr:rowOff>171087</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763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120287</xdr:rowOff>
    </xdr:from>
    <xdr:to>
      <xdr:col>71</xdr:col>
      <xdr:colOff>177800</xdr:colOff>
      <xdr:row>38</xdr:row>
      <xdr:rowOff>154577</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814300" y="66353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92001</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5266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57711</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4389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162214</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2611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E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00000000-0008-0000-0E00-000042020000}"/>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00000000-0008-0000-0E00-000044020000}"/>
            </a:ext>
          </a:extLst>
        </xdr:cNvPr>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00000000-0008-0000-0E00-00004602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169091</xdr:rowOff>
    </xdr:from>
    <xdr:to>
      <xdr:col>116</xdr:col>
      <xdr:colOff>114300</xdr:colOff>
      <xdr:row>39</xdr:row>
      <xdr:rowOff>99241</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2110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20518</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00000000-0008-0000-0E00-000052020000}"/>
            </a:ext>
          </a:extLst>
        </xdr:cNvPr>
        <xdr:cNvSpPr txBox="1"/>
      </xdr:nvSpPr>
      <xdr:spPr>
        <a:xfrm>
          <a:off x="22199600" y="653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xdr:rowOff>
    </xdr:from>
    <xdr:to>
      <xdr:col>112</xdr:col>
      <xdr:colOff>38100</xdr:colOff>
      <xdr:row>39</xdr:row>
      <xdr:rowOff>102507</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1272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48441</xdr:rowOff>
    </xdr:from>
    <xdr:to>
      <xdr:col>116</xdr:col>
      <xdr:colOff>63500</xdr:colOff>
      <xdr:row>39</xdr:row>
      <xdr:rowOff>51707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1323300" y="67349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4173</xdr:rowOff>
    </xdr:from>
    <xdr:to>
      <xdr:col>107</xdr:col>
      <xdr:colOff>101600</xdr:colOff>
      <xdr:row>39</xdr:row>
      <xdr:rowOff>105773</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038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51707</xdr:rowOff>
    </xdr:from>
    <xdr:to>
      <xdr:col>111</xdr:col>
      <xdr:colOff>177800</xdr:colOff>
      <xdr:row>39</xdr:row>
      <xdr:rowOff>54973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0434300" y="6738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10704</xdr:rowOff>
    </xdr:from>
    <xdr:to>
      <xdr:col>102</xdr:col>
      <xdr:colOff>165100</xdr:colOff>
      <xdr:row>39</xdr:row>
      <xdr:rowOff>112304</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9494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54973</xdr:rowOff>
    </xdr:from>
    <xdr:to>
      <xdr:col>107</xdr:col>
      <xdr:colOff>50800</xdr:colOff>
      <xdr:row>39</xdr:row>
      <xdr:rowOff>61504</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9545300" y="6741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17235</xdr:rowOff>
    </xdr:from>
    <xdr:to>
      <xdr:col>98</xdr:col>
      <xdr:colOff>38100</xdr:colOff>
      <xdr:row>39</xdr:row>
      <xdr:rowOff>118835</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8605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61504</xdr:rowOff>
    </xdr:from>
    <xdr:to>
      <xdr:col>102</xdr:col>
      <xdr:colOff>114300</xdr:colOff>
      <xdr:row>39</xdr:row>
      <xdr:rowOff>68035</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8656300" y="67480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136089</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9310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421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119034</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122300</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20199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128831</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9310427" y="64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135362</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8421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00000000-0008-0000-0E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00000000-0008-0000-0E00-00007E020000}"/>
            </a:ext>
          </a:extLst>
        </xdr:cNvPr>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00000000-0008-0000-0E00-000080020000}"/>
            </a:ext>
          </a:extLst>
        </xdr:cNvPr>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00000000-0008-0000-0E00-000082020000}"/>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73297</xdr:rowOff>
    </xdr:from>
    <xdr:to>
      <xdr:col>85</xdr:col>
      <xdr:colOff>177800</xdr:colOff>
      <xdr:row>57</xdr:row>
      <xdr:rowOff>3447</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6268700" y="9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96174</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00000000-0008-0000-0E00-00008E020000}"/>
            </a:ext>
          </a:extLst>
        </xdr:cNvPr>
        <xdr:cNvSpPr txBox="1"/>
      </xdr:nvSpPr>
      <xdr:spPr>
        <a:xfrm>
          <a:off x="16357600" y="952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21046</xdr:rowOff>
    </xdr:from>
    <xdr:to>
      <xdr:col>81</xdr:col>
      <xdr:colOff>101600</xdr:colOff>
      <xdr:row>56</xdr:row>
      <xdr:rowOff>122646</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5430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71846</xdr:rowOff>
    </xdr:from>
    <xdr:to>
      <xdr:col>85</xdr:col>
      <xdr:colOff>127000</xdr:colOff>
      <xdr:row>56</xdr:row>
      <xdr:rowOff>124097</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5481300" y="967304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71846</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4592300" y="96012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47172</xdr:rowOff>
    </xdr:from>
    <xdr:to>
      <xdr:col>72</xdr:col>
      <xdr:colOff>38100</xdr:colOff>
      <xdr:row>56</xdr:row>
      <xdr:rowOff>148772</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3652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97972</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3703300" y="9601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97972</xdr:rowOff>
    </xdr:from>
    <xdr:to>
      <xdr:col>71</xdr:col>
      <xdr:colOff>177800</xdr:colOff>
      <xdr:row>58</xdr:row>
      <xdr:rowOff>91440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12814300" y="9699172"/>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663" name="n_1aveValue【学校施設】&#10;有形固定資産減価償却率">
          <a:extLst>
            <a:ext uri="{FF2B5EF4-FFF2-40B4-BE49-F238E27FC236}">
              <a16:creationId xmlns:a16="http://schemas.microsoft.com/office/drawing/2014/main" id="{00000000-0008-0000-0E00-000097020000}"/>
            </a:ext>
          </a:extLst>
        </xdr:cNvPr>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108874</xdr:rowOff>
    </xdr:from>
    <xdr:ext cx="405111" cy="259045"/>
    <xdr:sp macro="" textlink="">
      <xdr:nvSpPr>
        <xdr:cNvPr id="664" name="n_2aveValue【学校施設】&#10;有形固定資産減価償却率">
          <a:extLst>
            <a:ext uri="{FF2B5EF4-FFF2-40B4-BE49-F238E27FC236}">
              <a16:creationId xmlns:a16="http://schemas.microsoft.com/office/drawing/2014/main" id="{00000000-0008-0000-0E00-000098020000}"/>
            </a:ext>
          </a:extLst>
        </xdr:cNvPr>
        <xdr:cNvSpPr txBox="1"/>
      </xdr:nvSpPr>
      <xdr:spPr>
        <a:xfrm>
          <a:off x="14389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665" name="n_3aveValue【学校施設】&#10;有形固定資産減価償却率">
          <a:extLst>
            <a:ext uri="{FF2B5EF4-FFF2-40B4-BE49-F238E27FC236}">
              <a16:creationId xmlns:a16="http://schemas.microsoft.com/office/drawing/2014/main" id="{00000000-0008-0000-0E00-000099020000}"/>
            </a:ext>
          </a:extLst>
        </xdr:cNvPr>
        <xdr:cNvSpPr txBox="1"/>
      </xdr:nvSpPr>
      <xdr:spPr>
        <a:xfrm>
          <a:off x="13500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666" name="n_4aveValue【学校施設】&#10;有形固定資産減価償却率">
          <a:extLst>
            <a:ext uri="{FF2B5EF4-FFF2-40B4-BE49-F238E27FC236}">
              <a16:creationId xmlns:a16="http://schemas.microsoft.com/office/drawing/2014/main" id="{00000000-0008-0000-0E00-00009A020000}"/>
            </a:ext>
          </a:extLst>
        </xdr:cNvPr>
        <xdr:cNvSpPr txBox="1"/>
      </xdr:nvSpPr>
      <xdr:spPr>
        <a:xfrm>
          <a:off x="12611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139173</xdr:rowOff>
    </xdr:from>
    <xdr:ext cx="405111" cy="259045"/>
    <xdr:sp macro="" textlink="">
      <xdr:nvSpPr>
        <xdr:cNvPr id="667" name="n_1mainValue【学校施設】&#10;有形固定資産減価償却率">
          <a:extLst>
            <a:ext uri="{FF2B5EF4-FFF2-40B4-BE49-F238E27FC236}">
              <a16:creationId xmlns:a16="http://schemas.microsoft.com/office/drawing/2014/main" id="{00000000-0008-0000-0E00-00009B020000}"/>
            </a:ext>
          </a:extLst>
        </xdr:cNvPr>
        <xdr:cNvSpPr txBox="1"/>
      </xdr:nvSpPr>
      <xdr:spPr>
        <a:xfrm>
          <a:off x="15266044"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67327</xdr:rowOff>
    </xdr:from>
    <xdr:ext cx="405111" cy="259045"/>
    <xdr:sp macro="" textlink="">
      <xdr:nvSpPr>
        <xdr:cNvPr id="668" name="n_2mainValue【学校施設】&#10;有形固定資産減価償却率">
          <a:extLst>
            <a:ext uri="{FF2B5EF4-FFF2-40B4-BE49-F238E27FC236}">
              <a16:creationId xmlns:a16="http://schemas.microsoft.com/office/drawing/2014/main" id="{00000000-0008-0000-0E00-00009C020000}"/>
            </a:ext>
          </a:extLst>
        </xdr:cNvPr>
        <xdr:cNvSpPr txBox="1"/>
      </xdr:nvSpPr>
      <xdr:spPr>
        <a:xfrm>
          <a:off x="14389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165299</xdr:rowOff>
    </xdr:from>
    <xdr:ext cx="405111" cy="259045"/>
    <xdr:sp macro="" textlink="">
      <xdr:nvSpPr>
        <xdr:cNvPr id="669" name="n_3mainValue【学校施設】&#10;有形固定資産減価償却率">
          <a:extLst>
            <a:ext uri="{FF2B5EF4-FFF2-40B4-BE49-F238E27FC236}">
              <a16:creationId xmlns:a16="http://schemas.microsoft.com/office/drawing/2014/main" id="{00000000-0008-0000-0E00-00009D020000}"/>
            </a:ext>
          </a:extLst>
        </xdr:cNvPr>
        <xdr:cNvSpPr txBox="1"/>
      </xdr:nvSpPr>
      <xdr:spPr>
        <a:xfrm>
          <a:off x="13500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70" name="n_4mainValue【学校施設】&#10;有形固定資産減価償却率">
          <a:extLst>
            <a:ext uri="{FF2B5EF4-FFF2-40B4-BE49-F238E27FC236}">
              <a16:creationId xmlns:a16="http://schemas.microsoft.com/office/drawing/2014/main" id="{00000000-0008-0000-0E00-00009E020000}"/>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00000000-0008-0000-0E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93" name="【学校施設】&#10;一人当たり面積最小値テキスト">
          <a:extLst>
            <a:ext uri="{FF2B5EF4-FFF2-40B4-BE49-F238E27FC236}">
              <a16:creationId xmlns:a16="http://schemas.microsoft.com/office/drawing/2014/main" id="{00000000-0008-0000-0E00-0000B5020000}"/>
            </a:ext>
          </a:extLst>
        </xdr:cNvPr>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95" name="【学校施設】&#10;一人当たり面積最大値テキスト">
          <a:extLst>
            <a:ext uri="{FF2B5EF4-FFF2-40B4-BE49-F238E27FC236}">
              <a16:creationId xmlns:a16="http://schemas.microsoft.com/office/drawing/2014/main" id="{00000000-0008-0000-0E00-0000B7020000}"/>
            </a:ext>
          </a:extLst>
        </xdr:cNvPr>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41114</xdr:rowOff>
    </xdr:from>
    <xdr:ext cx="469744" cy="259045"/>
    <xdr:sp macro="" textlink="">
      <xdr:nvSpPr>
        <xdr:cNvPr id="697" name="【学校施設】&#10;一人当たり面積平均値テキスト">
          <a:extLst>
            <a:ext uri="{FF2B5EF4-FFF2-40B4-BE49-F238E27FC236}">
              <a16:creationId xmlns:a16="http://schemas.microsoft.com/office/drawing/2014/main" id="{00000000-0008-0000-0E00-0000B9020000}"/>
            </a:ext>
          </a:extLst>
        </xdr:cNvPr>
        <xdr:cNvSpPr txBox="1"/>
      </xdr:nvSpPr>
      <xdr:spPr>
        <a:xfrm>
          <a:off x="22199600" y="10328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60985</xdr:rowOff>
    </xdr:from>
    <xdr:to>
      <xdr:col>116</xdr:col>
      <xdr:colOff>114300</xdr:colOff>
      <xdr:row>61</xdr:row>
      <xdr:rowOff>162585</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2110700" y="105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39412</xdr:rowOff>
    </xdr:from>
    <xdr:ext cx="469744" cy="259045"/>
    <xdr:sp macro="" textlink="">
      <xdr:nvSpPr>
        <xdr:cNvPr id="709" name="【学校施設】&#10;一人当たり面積該当値テキスト">
          <a:extLst>
            <a:ext uri="{FF2B5EF4-FFF2-40B4-BE49-F238E27FC236}">
              <a16:creationId xmlns:a16="http://schemas.microsoft.com/office/drawing/2014/main" id="{00000000-0008-0000-0E00-0000C5020000}"/>
            </a:ext>
          </a:extLst>
        </xdr:cNvPr>
        <xdr:cNvSpPr txBox="1"/>
      </xdr:nvSpPr>
      <xdr:spPr>
        <a:xfrm>
          <a:off x="22199600" y="1049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64643</xdr:rowOff>
    </xdr:from>
    <xdr:to>
      <xdr:col>112</xdr:col>
      <xdr:colOff>38100</xdr:colOff>
      <xdr:row>61</xdr:row>
      <xdr:rowOff>166243</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1272500" y="105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111785</xdr:rowOff>
    </xdr:from>
    <xdr:to>
      <xdr:col>116</xdr:col>
      <xdr:colOff>63500</xdr:colOff>
      <xdr:row>61</xdr:row>
      <xdr:rowOff>115443</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1323300" y="1057023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67387</xdr:rowOff>
    </xdr:from>
    <xdr:to>
      <xdr:col>107</xdr:col>
      <xdr:colOff>101600</xdr:colOff>
      <xdr:row>61</xdr:row>
      <xdr:rowOff>168987</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0383500" y="105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115443</xdr:rowOff>
    </xdr:from>
    <xdr:to>
      <xdr:col>111</xdr:col>
      <xdr:colOff>177800</xdr:colOff>
      <xdr:row>61</xdr:row>
      <xdr:rowOff>118187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20434300" y="1057389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10237</xdr:rowOff>
    </xdr:from>
    <xdr:to>
      <xdr:col>102</xdr:col>
      <xdr:colOff>165100</xdr:colOff>
      <xdr:row>61</xdr:row>
      <xdr:rowOff>111837</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9494500" y="104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61037</xdr:rowOff>
    </xdr:from>
    <xdr:to>
      <xdr:col>107</xdr:col>
      <xdr:colOff>50800</xdr:colOff>
      <xdr:row>61</xdr:row>
      <xdr:rowOff>118187</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9545300" y="105194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60528</xdr:rowOff>
    </xdr:from>
    <xdr:to>
      <xdr:col>98</xdr:col>
      <xdr:colOff>38100</xdr:colOff>
      <xdr:row>61</xdr:row>
      <xdr:rowOff>162128</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8605500" y="105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61037</xdr:rowOff>
    </xdr:from>
    <xdr:to>
      <xdr:col>102</xdr:col>
      <xdr:colOff>114300</xdr:colOff>
      <xdr:row>61</xdr:row>
      <xdr:rowOff>111328</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8656300" y="1051948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718" name="n_1aveValue【学校施設】&#10;一人当たり面積">
          <a:extLst>
            <a:ext uri="{FF2B5EF4-FFF2-40B4-BE49-F238E27FC236}">
              <a16:creationId xmlns:a16="http://schemas.microsoft.com/office/drawing/2014/main" id="{00000000-0008-0000-0E00-0000CE020000}"/>
            </a:ext>
          </a:extLst>
        </xdr:cNvPr>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719" name="n_2aveValue【学校施設】&#10;一人当たり面積">
          <a:extLst>
            <a:ext uri="{FF2B5EF4-FFF2-40B4-BE49-F238E27FC236}">
              <a16:creationId xmlns:a16="http://schemas.microsoft.com/office/drawing/2014/main" id="{00000000-0008-0000-0E00-0000CF020000}"/>
            </a:ext>
          </a:extLst>
        </xdr:cNvPr>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116450</xdr:rowOff>
    </xdr:from>
    <xdr:ext cx="469744" cy="259045"/>
    <xdr:sp macro="" textlink="">
      <xdr:nvSpPr>
        <xdr:cNvPr id="720" name="n_3aveValue【学校施設】&#10;一人当たり面積">
          <a:extLst>
            <a:ext uri="{FF2B5EF4-FFF2-40B4-BE49-F238E27FC236}">
              <a16:creationId xmlns:a16="http://schemas.microsoft.com/office/drawing/2014/main" id="{00000000-0008-0000-0E00-0000D0020000}"/>
            </a:ext>
          </a:extLst>
        </xdr:cNvPr>
        <xdr:cNvSpPr txBox="1"/>
      </xdr:nvSpPr>
      <xdr:spPr>
        <a:xfrm>
          <a:off x="19310427"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721" name="n_4aveValue【学校施設】&#10;一人当たり面積">
          <a:extLst>
            <a:ext uri="{FF2B5EF4-FFF2-40B4-BE49-F238E27FC236}">
              <a16:creationId xmlns:a16="http://schemas.microsoft.com/office/drawing/2014/main" id="{00000000-0008-0000-0E00-0000D1020000}"/>
            </a:ext>
          </a:extLst>
        </xdr:cNvPr>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157370</xdr:rowOff>
    </xdr:from>
    <xdr:ext cx="469744" cy="259045"/>
    <xdr:sp macro="" textlink="">
      <xdr:nvSpPr>
        <xdr:cNvPr id="722" name="n_1mainValue【学校施設】&#10;一人当たり面積">
          <a:extLst>
            <a:ext uri="{FF2B5EF4-FFF2-40B4-BE49-F238E27FC236}">
              <a16:creationId xmlns:a16="http://schemas.microsoft.com/office/drawing/2014/main" id="{00000000-0008-0000-0E00-0000D2020000}"/>
            </a:ext>
          </a:extLst>
        </xdr:cNvPr>
        <xdr:cNvSpPr txBox="1"/>
      </xdr:nvSpPr>
      <xdr:spPr>
        <a:xfrm>
          <a:off x="21075727" y="106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160114</xdr:rowOff>
    </xdr:from>
    <xdr:ext cx="469744" cy="259045"/>
    <xdr:sp macro="" textlink="">
      <xdr:nvSpPr>
        <xdr:cNvPr id="723" name="n_2mainValue【学校施設】&#10;一人当たり面積">
          <a:extLst>
            <a:ext uri="{FF2B5EF4-FFF2-40B4-BE49-F238E27FC236}">
              <a16:creationId xmlns:a16="http://schemas.microsoft.com/office/drawing/2014/main" id="{00000000-0008-0000-0E00-0000D3020000}"/>
            </a:ext>
          </a:extLst>
        </xdr:cNvPr>
        <xdr:cNvSpPr txBox="1"/>
      </xdr:nvSpPr>
      <xdr:spPr>
        <a:xfrm>
          <a:off x="20199427" y="1061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128364</xdr:rowOff>
    </xdr:from>
    <xdr:ext cx="469744" cy="259045"/>
    <xdr:sp macro="" textlink="">
      <xdr:nvSpPr>
        <xdr:cNvPr id="724" name="n_3mainValue【学校施設】&#10;一人当たり面積">
          <a:extLst>
            <a:ext uri="{FF2B5EF4-FFF2-40B4-BE49-F238E27FC236}">
              <a16:creationId xmlns:a16="http://schemas.microsoft.com/office/drawing/2014/main" id="{00000000-0008-0000-0E00-0000D4020000}"/>
            </a:ext>
          </a:extLst>
        </xdr:cNvPr>
        <xdr:cNvSpPr txBox="1"/>
      </xdr:nvSpPr>
      <xdr:spPr>
        <a:xfrm>
          <a:off x="19310427" y="1024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153255</xdr:rowOff>
    </xdr:from>
    <xdr:ext cx="469744" cy="259045"/>
    <xdr:sp macro="" textlink="">
      <xdr:nvSpPr>
        <xdr:cNvPr id="725" name="n_4mainValue【学校施設】&#10;一人当たり面積">
          <a:extLst>
            <a:ext uri="{FF2B5EF4-FFF2-40B4-BE49-F238E27FC236}">
              <a16:creationId xmlns:a16="http://schemas.microsoft.com/office/drawing/2014/main" id="{00000000-0008-0000-0E00-0000D5020000}"/>
            </a:ext>
          </a:extLst>
        </xdr:cNvPr>
        <xdr:cNvSpPr txBox="1"/>
      </xdr:nvSpPr>
      <xdr:spPr>
        <a:xfrm>
          <a:off x="18421427" y="1061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00000000-0008-0000-0E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752" name="【児童館】&#10;有形固定資産減価償却率最小値テキスト">
          <a:extLst>
            <a:ext uri="{FF2B5EF4-FFF2-40B4-BE49-F238E27FC236}">
              <a16:creationId xmlns:a16="http://schemas.microsoft.com/office/drawing/2014/main" id="{00000000-0008-0000-0E00-0000F0020000}"/>
            </a:ext>
          </a:extLst>
        </xdr:cNvPr>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児童館】&#10;有形固定資産減価償却率最大値テキスト">
          <a:extLst>
            <a:ext uri="{FF2B5EF4-FFF2-40B4-BE49-F238E27FC236}">
              <a16:creationId xmlns:a16="http://schemas.microsoft.com/office/drawing/2014/main" id="{00000000-0008-0000-0E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33038</xdr:rowOff>
    </xdr:from>
    <xdr:ext cx="405111" cy="259045"/>
    <xdr:sp macro="" textlink="">
      <xdr:nvSpPr>
        <xdr:cNvPr id="756" name="【児童館】&#10;有形固定資産減価償却率平均値テキスト">
          <a:extLst>
            <a:ext uri="{FF2B5EF4-FFF2-40B4-BE49-F238E27FC236}">
              <a16:creationId xmlns:a16="http://schemas.microsoft.com/office/drawing/2014/main" id="{00000000-0008-0000-0E00-0000F4020000}"/>
            </a:ext>
          </a:extLst>
        </xdr:cNvPr>
        <xdr:cNvSpPr txBox="1"/>
      </xdr:nvSpPr>
      <xdr:spPr>
        <a:xfrm>
          <a:off x="16357600" y="1426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165281</xdr:rowOff>
    </xdr:from>
    <xdr:to>
      <xdr:col>85</xdr:col>
      <xdr:colOff>177800</xdr:colOff>
      <xdr:row>86</xdr:row>
      <xdr:rowOff>95431</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6268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80208</xdr:rowOff>
    </xdr:from>
    <xdr:ext cx="405111" cy="259045"/>
    <xdr:sp macro="" textlink="">
      <xdr:nvSpPr>
        <xdr:cNvPr id="768" name="【児童館】&#10;有形固定資産減価償却率該当値テキスト">
          <a:extLst>
            <a:ext uri="{FF2B5EF4-FFF2-40B4-BE49-F238E27FC236}">
              <a16:creationId xmlns:a16="http://schemas.microsoft.com/office/drawing/2014/main" id="{00000000-0008-0000-0E00-000000030000}"/>
            </a:ext>
          </a:extLst>
        </xdr:cNvPr>
        <xdr:cNvSpPr txBox="1"/>
      </xdr:nvSpPr>
      <xdr:spPr>
        <a:xfrm>
          <a:off x="16357600" y="1465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145687</xdr:rowOff>
    </xdr:from>
    <xdr:to>
      <xdr:col>81</xdr:col>
      <xdr:colOff>101600</xdr:colOff>
      <xdr:row>86</xdr:row>
      <xdr:rowOff>75837</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5430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25037</xdr:rowOff>
    </xdr:from>
    <xdr:to>
      <xdr:col>85</xdr:col>
      <xdr:colOff>127000</xdr:colOff>
      <xdr:row>86</xdr:row>
      <xdr:rowOff>44631</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5481300" y="147697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114663</xdr:rowOff>
    </xdr:from>
    <xdr:to>
      <xdr:col>76</xdr:col>
      <xdr:colOff>165100</xdr:colOff>
      <xdr:row>86</xdr:row>
      <xdr:rowOff>44813</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4541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165463</xdr:rowOff>
    </xdr:from>
    <xdr:to>
      <xdr:col>81</xdr:col>
      <xdr:colOff>50800</xdr:colOff>
      <xdr:row>86</xdr:row>
      <xdr:rowOff>25037</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4592300" y="147387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83638</xdr:rowOff>
    </xdr:from>
    <xdr:to>
      <xdr:col>72</xdr:col>
      <xdr:colOff>38100</xdr:colOff>
      <xdr:row>86</xdr:row>
      <xdr:rowOff>13788</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13652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134438</xdr:rowOff>
    </xdr:from>
    <xdr:to>
      <xdr:col>76</xdr:col>
      <xdr:colOff>114300</xdr:colOff>
      <xdr:row>85</xdr:row>
      <xdr:rowOff>165463</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3703300" y="147076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50981</xdr:rowOff>
    </xdr:from>
    <xdr:to>
      <xdr:col>67</xdr:col>
      <xdr:colOff>101600</xdr:colOff>
      <xdr:row>85</xdr:row>
      <xdr:rowOff>152581</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2763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101781</xdr:rowOff>
    </xdr:from>
    <xdr:to>
      <xdr:col>71</xdr:col>
      <xdr:colOff>177800</xdr:colOff>
      <xdr:row>85</xdr:row>
      <xdr:rowOff>134438</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2814300" y="146750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115225</xdr:rowOff>
    </xdr:from>
    <xdr:ext cx="405111" cy="259045"/>
    <xdr:sp macro="" textlink="">
      <xdr:nvSpPr>
        <xdr:cNvPr id="777" name="n_1aveValue【児童館】&#10;有形固定資産減価償却率">
          <a:extLst>
            <a:ext uri="{FF2B5EF4-FFF2-40B4-BE49-F238E27FC236}">
              <a16:creationId xmlns:a16="http://schemas.microsoft.com/office/drawing/2014/main" id="{00000000-0008-0000-0E00-000009030000}"/>
            </a:ext>
          </a:extLst>
        </xdr:cNvPr>
        <xdr:cNvSpPr txBox="1"/>
      </xdr:nvSpPr>
      <xdr:spPr>
        <a:xfrm>
          <a:off x="15266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778" name="n_2aveValue【児童館】&#10;有形固定資産減価償却率">
          <a:extLst>
            <a:ext uri="{FF2B5EF4-FFF2-40B4-BE49-F238E27FC236}">
              <a16:creationId xmlns:a16="http://schemas.microsoft.com/office/drawing/2014/main" id="{00000000-0008-0000-0E00-00000A030000}"/>
            </a:ext>
          </a:extLst>
        </xdr:cNvPr>
        <xdr:cNvSpPr txBox="1"/>
      </xdr:nvSpPr>
      <xdr:spPr>
        <a:xfrm>
          <a:off x="14389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779" name="n_3aveValue【児童館】&#10;有形固定資産減価償却率">
          <a:extLst>
            <a:ext uri="{FF2B5EF4-FFF2-40B4-BE49-F238E27FC236}">
              <a16:creationId xmlns:a16="http://schemas.microsoft.com/office/drawing/2014/main" id="{00000000-0008-0000-0E00-00000B030000}"/>
            </a:ext>
          </a:extLst>
        </xdr:cNvPr>
        <xdr:cNvSpPr txBox="1"/>
      </xdr:nvSpPr>
      <xdr:spPr>
        <a:xfrm>
          <a:off x="13500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46645</xdr:rowOff>
    </xdr:from>
    <xdr:ext cx="405111" cy="259045"/>
    <xdr:sp macro="" textlink="">
      <xdr:nvSpPr>
        <xdr:cNvPr id="780" name="n_4aveValue【児童館】&#10;有形固定資産減価償却率">
          <a:extLst>
            <a:ext uri="{FF2B5EF4-FFF2-40B4-BE49-F238E27FC236}">
              <a16:creationId xmlns:a16="http://schemas.microsoft.com/office/drawing/2014/main" id="{00000000-0008-0000-0E00-00000C030000}"/>
            </a:ext>
          </a:extLst>
        </xdr:cNvPr>
        <xdr:cNvSpPr txBox="1"/>
      </xdr:nvSpPr>
      <xdr:spPr>
        <a:xfrm>
          <a:off x="126117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66964</xdr:rowOff>
    </xdr:from>
    <xdr:ext cx="405111" cy="259045"/>
    <xdr:sp macro="" textlink="">
      <xdr:nvSpPr>
        <xdr:cNvPr id="781" name="n_1mainValue【児童館】&#10;有形固定資産減価償却率">
          <a:extLst>
            <a:ext uri="{FF2B5EF4-FFF2-40B4-BE49-F238E27FC236}">
              <a16:creationId xmlns:a16="http://schemas.microsoft.com/office/drawing/2014/main" id="{00000000-0008-0000-0E00-00000D030000}"/>
            </a:ext>
          </a:extLst>
        </xdr:cNvPr>
        <xdr:cNvSpPr txBox="1"/>
      </xdr:nvSpPr>
      <xdr:spPr>
        <a:xfrm>
          <a:off x="15266044" y="148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35940</xdr:rowOff>
    </xdr:from>
    <xdr:ext cx="405111" cy="259045"/>
    <xdr:sp macro="" textlink="">
      <xdr:nvSpPr>
        <xdr:cNvPr id="782" name="n_2mainValue【児童館】&#10;有形固定資産減価償却率">
          <a:extLst>
            <a:ext uri="{FF2B5EF4-FFF2-40B4-BE49-F238E27FC236}">
              <a16:creationId xmlns:a16="http://schemas.microsoft.com/office/drawing/2014/main" id="{00000000-0008-0000-0E00-00000E030000}"/>
            </a:ext>
          </a:extLst>
        </xdr:cNvPr>
        <xdr:cNvSpPr txBox="1"/>
      </xdr:nvSpPr>
      <xdr:spPr>
        <a:xfrm>
          <a:off x="14389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4915</xdr:rowOff>
    </xdr:from>
    <xdr:ext cx="405111" cy="259045"/>
    <xdr:sp macro="" textlink="">
      <xdr:nvSpPr>
        <xdr:cNvPr id="783" name="n_3mainValue【児童館】&#10;有形固定資産減価償却率">
          <a:extLst>
            <a:ext uri="{FF2B5EF4-FFF2-40B4-BE49-F238E27FC236}">
              <a16:creationId xmlns:a16="http://schemas.microsoft.com/office/drawing/2014/main" id="{00000000-0008-0000-0E00-00000F030000}"/>
            </a:ext>
          </a:extLst>
        </xdr:cNvPr>
        <xdr:cNvSpPr txBox="1"/>
      </xdr:nvSpPr>
      <xdr:spPr>
        <a:xfrm>
          <a:off x="13500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143708</xdr:rowOff>
    </xdr:from>
    <xdr:ext cx="405111" cy="259045"/>
    <xdr:sp macro="" textlink="">
      <xdr:nvSpPr>
        <xdr:cNvPr id="784" name="n_4mainValue【児童館】&#10;有形固定資産減価償却率">
          <a:extLst>
            <a:ext uri="{FF2B5EF4-FFF2-40B4-BE49-F238E27FC236}">
              <a16:creationId xmlns:a16="http://schemas.microsoft.com/office/drawing/2014/main" id="{00000000-0008-0000-0E00-000010030000}"/>
            </a:ext>
          </a:extLst>
        </xdr:cNvPr>
        <xdr:cNvSpPr txBox="1"/>
      </xdr:nvSpPr>
      <xdr:spPr>
        <a:xfrm>
          <a:off x="12611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00000000-0008-0000-0E00-00002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9" name="【児童館】&#10;一人当たり面積最小値テキスト">
          <a:extLst>
            <a:ext uri="{FF2B5EF4-FFF2-40B4-BE49-F238E27FC236}">
              <a16:creationId xmlns:a16="http://schemas.microsoft.com/office/drawing/2014/main" id="{00000000-0008-0000-0E00-00002903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11" name="【児童館】&#10;一人当たり面積最大値テキスト">
          <a:extLst>
            <a:ext uri="{FF2B5EF4-FFF2-40B4-BE49-F238E27FC236}">
              <a16:creationId xmlns:a16="http://schemas.microsoft.com/office/drawing/2014/main" id="{00000000-0008-0000-0E00-00002B03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95266</xdr:rowOff>
    </xdr:from>
    <xdr:ext cx="469744" cy="259045"/>
    <xdr:sp macro="" textlink="">
      <xdr:nvSpPr>
        <xdr:cNvPr id="813" name="【児童館】&#10;一人当たり面積平均値テキスト">
          <a:extLst>
            <a:ext uri="{FF2B5EF4-FFF2-40B4-BE49-F238E27FC236}">
              <a16:creationId xmlns:a16="http://schemas.microsoft.com/office/drawing/2014/main" id="{00000000-0008-0000-0E00-00002D030000}"/>
            </a:ext>
          </a:extLst>
        </xdr:cNvPr>
        <xdr:cNvSpPr txBox="1"/>
      </xdr:nvSpPr>
      <xdr:spPr>
        <a:xfrm>
          <a:off x="22199600" y="1449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78757</xdr:rowOff>
    </xdr:from>
    <xdr:ext cx="469744" cy="259045"/>
    <xdr:sp macro="" textlink="">
      <xdr:nvSpPr>
        <xdr:cNvPr id="825" name="【児童館】&#10;一人当たり面積該当値テキスト">
          <a:extLst>
            <a:ext uri="{FF2B5EF4-FFF2-40B4-BE49-F238E27FC236}">
              <a16:creationId xmlns:a16="http://schemas.microsoft.com/office/drawing/2014/main" id="{00000000-0008-0000-0E00-000039030000}"/>
            </a:ext>
          </a:extLst>
        </xdr:cNvPr>
        <xdr:cNvSpPr txBox="1"/>
      </xdr:nvSpPr>
      <xdr:spPr>
        <a:xfrm>
          <a:off x="22199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28" name="楕円 827">
          <a:extLst>
            <a:ext uri="{FF2B5EF4-FFF2-40B4-BE49-F238E27FC236}">
              <a16:creationId xmlns:a16="http://schemas.microsoft.com/office/drawing/2014/main" id="{00000000-0008-0000-0E00-00003C030000}"/>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30" name="楕円 829">
          <a:extLst>
            <a:ext uri="{FF2B5EF4-FFF2-40B4-BE49-F238E27FC236}">
              <a16:creationId xmlns:a16="http://schemas.microsoft.com/office/drawing/2014/main" id="{00000000-0008-0000-0E00-00003E030000}"/>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114300</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flipV="1">
          <a:off x="19545300" y="1450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834" name="n_1aveValue【児童館】&#10;一人当たり面積">
          <a:extLst>
            <a:ext uri="{FF2B5EF4-FFF2-40B4-BE49-F238E27FC236}">
              <a16:creationId xmlns:a16="http://schemas.microsoft.com/office/drawing/2014/main" id="{00000000-0008-0000-0E00-000042030000}"/>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835" name="n_2aveValue【児童館】&#10;一人当たり面積">
          <a:extLst>
            <a:ext uri="{FF2B5EF4-FFF2-40B4-BE49-F238E27FC236}">
              <a16:creationId xmlns:a16="http://schemas.microsoft.com/office/drawing/2014/main" id="{00000000-0008-0000-0E00-000043030000}"/>
            </a:ext>
          </a:extLst>
        </xdr:cNvPr>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36" name="n_3aveValue【児童館】&#10;一人当たり面積">
          <a:extLst>
            <a:ext uri="{FF2B5EF4-FFF2-40B4-BE49-F238E27FC236}">
              <a16:creationId xmlns:a16="http://schemas.microsoft.com/office/drawing/2014/main" id="{00000000-0008-0000-0E00-000044030000}"/>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37" name="n_4aveValue【児童館】&#10;一人当たり面積">
          <a:extLst>
            <a:ext uri="{FF2B5EF4-FFF2-40B4-BE49-F238E27FC236}">
              <a16:creationId xmlns:a16="http://schemas.microsoft.com/office/drawing/2014/main" id="{00000000-0008-0000-0E00-000045030000}"/>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838" name="n_1mainValue【児童館】&#10;一人当たり面積">
          <a:extLst>
            <a:ext uri="{FF2B5EF4-FFF2-40B4-BE49-F238E27FC236}">
              <a16:creationId xmlns:a16="http://schemas.microsoft.com/office/drawing/2014/main" id="{00000000-0008-0000-0E00-000046030000}"/>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2557</xdr:rowOff>
    </xdr:from>
    <xdr:ext cx="469744" cy="259045"/>
    <xdr:sp macro="" textlink="">
      <xdr:nvSpPr>
        <xdr:cNvPr id="839" name="n_2mainValue【児童館】&#10;一人当たり面積">
          <a:extLst>
            <a:ext uri="{FF2B5EF4-FFF2-40B4-BE49-F238E27FC236}">
              <a16:creationId xmlns:a16="http://schemas.microsoft.com/office/drawing/2014/main" id="{00000000-0008-0000-0E00-000047030000}"/>
            </a:ext>
          </a:extLst>
        </xdr:cNvPr>
        <xdr:cNvSpPr txBox="1"/>
      </xdr:nvSpPr>
      <xdr:spPr>
        <a:xfrm>
          <a:off x="20199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840" name="n_3mainValue【児童館】&#10;一人当たり面積">
          <a:extLst>
            <a:ext uri="{FF2B5EF4-FFF2-40B4-BE49-F238E27FC236}">
              <a16:creationId xmlns:a16="http://schemas.microsoft.com/office/drawing/2014/main" id="{00000000-0008-0000-0E00-000048030000}"/>
            </a:ext>
          </a:extLst>
        </xdr:cNvPr>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10177</xdr:rowOff>
    </xdr:from>
    <xdr:ext cx="469744" cy="259045"/>
    <xdr:sp macro="" textlink="">
      <xdr:nvSpPr>
        <xdr:cNvPr id="841" name="n_4mainValue【児童館】&#10;一人当たり面積">
          <a:extLst>
            <a:ext uri="{FF2B5EF4-FFF2-40B4-BE49-F238E27FC236}">
              <a16:creationId xmlns:a16="http://schemas.microsoft.com/office/drawing/2014/main" id="{00000000-0008-0000-0E00-000049030000}"/>
            </a:ext>
          </a:extLst>
        </xdr:cNvPr>
        <xdr:cNvSpPr txBox="1"/>
      </xdr:nvSpPr>
      <xdr:spPr>
        <a:xfrm>
          <a:off x="18421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00000000-0008-0000-0E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865" name="【公民館】&#10;有形固定資産減価償却率最小値テキスト">
          <a:extLst>
            <a:ext uri="{FF2B5EF4-FFF2-40B4-BE49-F238E27FC236}">
              <a16:creationId xmlns:a16="http://schemas.microsoft.com/office/drawing/2014/main" id="{00000000-0008-0000-0E00-000061030000}"/>
            </a:ext>
          </a:extLst>
        </xdr:cNvPr>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867" name="【公民館】&#10;有形固定資産減価償却率最大値テキスト">
          <a:extLst>
            <a:ext uri="{FF2B5EF4-FFF2-40B4-BE49-F238E27FC236}">
              <a16:creationId xmlns:a16="http://schemas.microsoft.com/office/drawing/2014/main" id="{00000000-0008-0000-0E00-000063030000}"/>
            </a:ext>
          </a:extLst>
        </xdr:cNvPr>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869" name="【公民館】&#10;有形固定資産減価償却率平均値テキスト">
          <a:extLst>
            <a:ext uri="{FF2B5EF4-FFF2-40B4-BE49-F238E27FC236}">
              <a16:creationId xmlns:a16="http://schemas.microsoft.com/office/drawing/2014/main" id="{00000000-0008-0000-0E00-000065030000}"/>
            </a:ext>
          </a:extLst>
        </xdr:cNvPr>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68835</xdr:rowOff>
    </xdr:from>
    <xdr:to>
      <xdr:col>85</xdr:col>
      <xdr:colOff>177800</xdr:colOff>
      <xdr:row>102</xdr:row>
      <xdr:rowOff>170435</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62687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91712</xdr:rowOff>
    </xdr:from>
    <xdr:ext cx="405111" cy="259045"/>
    <xdr:sp macro="" textlink="">
      <xdr:nvSpPr>
        <xdr:cNvPr id="881" name="【公民館】&#10;有形固定資産減価償却率該当値テキスト">
          <a:extLst>
            <a:ext uri="{FF2B5EF4-FFF2-40B4-BE49-F238E27FC236}">
              <a16:creationId xmlns:a16="http://schemas.microsoft.com/office/drawing/2014/main" id="{00000000-0008-0000-0E00-000071030000}"/>
            </a:ext>
          </a:extLst>
        </xdr:cNvPr>
        <xdr:cNvSpPr txBox="1"/>
      </xdr:nvSpPr>
      <xdr:spPr>
        <a:xfrm>
          <a:off x="16357600" y="1740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45974</xdr:rowOff>
    </xdr:from>
    <xdr:to>
      <xdr:col>81</xdr:col>
      <xdr:colOff>101600</xdr:colOff>
      <xdr:row>102</xdr:row>
      <xdr:rowOff>147574</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54305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96774</xdr:rowOff>
    </xdr:from>
    <xdr:to>
      <xdr:col>85</xdr:col>
      <xdr:colOff>127000</xdr:colOff>
      <xdr:row>102</xdr:row>
      <xdr:rowOff>119635</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15481300" y="1758467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43687</xdr:rowOff>
    </xdr:from>
    <xdr:to>
      <xdr:col>76</xdr:col>
      <xdr:colOff>165100</xdr:colOff>
      <xdr:row>102</xdr:row>
      <xdr:rowOff>145287</xdr:rowOff>
    </xdr:to>
    <xdr:sp macro="" textlink="">
      <xdr:nvSpPr>
        <xdr:cNvPr id="884" name="楕円 883">
          <a:extLst>
            <a:ext uri="{FF2B5EF4-FFF2-40B4-BE49-F238E27FC236}">
              <a16:creationId xmlns:a16="http://schemas.microsoft.com/office/drawing/2014/main" id="{00000000-0008-0000-0E00-000074030000}"/>
            </a:ext>
          </a:extLst>
        </xdr:cNvPr>
        <xdr:cNvSpPr/>
      </xdr:nvSpPr>
      <xdr:spPr>
        <a:xfrm>
          <a:off x="14541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94487</xdr:rowOff>
    </xdr:from>
    <xdr:to>
      <xdr:col>81</xdr:col>
      <xdr:colOff>50800</xdr:colOff>
      <xdr:row>102</xdr:row>
      <xdr:rowOff>96774</xdr:rowOff>
    </xdr:to>
    <xdr:cxnSp macro="">
      <xdr:nvCxnSpPr>
        <xdr:cNvPr id="885" name="直線コネクタ 884">
          <a:extLst>
            <a:ext uri="{FF2B5EF4-FFF2-40B4-BE49-F238E27FC236}">
              <a16:creationId xmlns:a16="http://schemas.microsoft.com/office/drawing/2014/main" id="{00000000-0008-0000-0E00-000075030000}"/>
            </a:ext>
          </a:extLst>
        </xdr:cNvPr>
        <xdr:cNvCxnSpPr/>
      </xdr:nvCxnSpPr>
      <xdr:spPr>
        <a:xfrm>
          <a:off x="14592300" y="175823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886" name="楕円 885">
          <a:extLst>
            <a:ext uri="{FF2B5EF4-FFF2-40B4-BE49-F238E27FC236}">
              <a16:creationId xmlns:a16="http://schemas.microsoft.com/office/drawing/2014/main" id="{00000000-0008-0000-0E00-000076030000}"/>
            </a:ext>
          </a:extLst>
        </xdr:cNvPr>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94487</xdr:rowOff>
    </xdr:to>
    <xdr:cxnSp macro="">
      <xdr:nvCxnSpPr>
        <xdr:cNvPr id="887" name="直線コネクタ 886">
          <a:extLst>
            <a:ext uri="{FF2B5EF4-FFF2-40B4-BE49-F238E27FC236}">
              <a16:creationId xmlns:a16="http://schemas.microsoft.com/office/drawing/2014/main" id="{00000000-0008-0000-0E00-000077030000}"/>
            </a:ext>
          </a:extLst>
        </xdr:cNvPr>
        <xdr:cNvCxnSpPr/>
      </xdr:nvCxnSpPr>
      <xdr:spPr>
        <a:xfrm>
          <a:off x="13703300" y="17529811"/>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107696</xdr:rowOff>
    </xdr:from>
    <xdr:to>
      <xdr:col>67</xdr:col>
      <xdr:colOff>101600</xdr:colOff>
      <xdr:row>102</xdr:row>
      <xdr:rowOff>37846</xdr:rowOff>
    </xdr:to>
    <xdr:sp macro="" textlink="">
      <xdr:nvSpPr>
        <xdr:cNvPr id="888" name="楕円 887">
          <a:extLst>
            <a:ext uri="{FF2B5EF4-FFF2-40B4-BE49-F238E27FC236}">
              <a16:creationId xmlns:a16="http://schemas.microsoft.com/office/drawing/2014/main" id="{00000000-0008-0000-0E00-000078030000}"/>
            </a:ext>
          </a:extLst>
        </xdr:cNvPr>
        <xdr:cNvSpPr/>
      </xdr:nvSpPr>
      <xdr:spPr>
        <a:xfrm>
          <a:off x="12763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158496</xdr:rowOff>
    </xdr:from>
    <xdr:to>
      <xdr:col>71</xdr:col>
      <xdr:colOff>177800</xdr:colOff>
      <xdr:row>102</xdr:row>
      <xdr:rowOff>41911</xdr:rowOff>
    </xdr:to>
    <xdr:cxnSp macro="">
      <xdr:nvCxnSpPr>
        <xdr:cNvPr id="889" name="直線コネクタ 888">
          <a:extLst>
            <a:ext uri="{FF2B5EF4-FFF2-40B4-BE49-F238E27FC236}">
              <a16:creationId xmlns:a16="http://schemas.microsoft.com/office/drawing/2014/main" id="{00000000-0008-0000-0E00-000079030000}"/>
            </a:ext>
          </a:extLst>
        </xdr:cNvPr>
        <xdr:cNvCxnSpPr/>
      </xdr:nvCxnSpPr>
      <xdr:spPr>
        <a:xfrm>
          <a:off x="12814300" y="1747494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90" name="n_1aveValue【公民館】&#10;有形固定資産減価償却率">
          <a:extLst>
            <a:ext uri="{FF2B5EF4-FFF2-40B4-BE49-F238E27FC236}">
              <a16:creationId xmlns:a16="http://schemas.microsoft.com/office/drawing/2014/main" id="{00000000-0008-0000-0E00-00007A030000}"/>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891" name="n_2aveValue【公民館】&#10;有形固定資産減価償却率">
          <a:extLst>
            <a:ext uri="{FF2B5EF4-FFF2-40B4-BE49-F238E27FC236}">
              <a16:creationId xmlns:a16="http://schemas.microsoft.com/office/drawing/2014/main" id="{00000000-0008-0000-0E00-00007B030000}"/>
            </a:ext>
          </a:extLst>
        </xdr:cNvPr>
        <xdr:cNvSpPr txBox="1"/>
      </xdr:nvSpPr>
      <xdr:spPr>
        <a:xfrm>
          <a:off x="14389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892" name="n_3aveValue【公民館】&#10;有形固定資産減価償却率">
          <a:extLst>
            <a:ext uri="{FF2B5EF4-FFF2-40B4-BE49-F238E27FC236}">
              <a16:creationId xmlns:a16="http://schemas.microsoft.com/office/drawing/2014/main" id="{00000000-0008-0000-0E00-00007C030000}"/>
            </a:ext>
          </a:extLst>
        </xdr:cNvPr>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93" name="n_4aveValue【公民館】&#10;有形固定資産減価償却率">
          <a:extLst>
            <a:ext uri="{FF2B5EF4-FFF2-40B4-BE49-F238E27FC236}">
              <a16:creationId xmlns:a16="http://schemas.microsoft.com/office/drawing/2014/main" id="{00000000-0008-0000-0E00-00007D030000}"/>
            </a:ext>
          </a:extLst>
        </xdr:cNvPr>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164101</xdr:rowOff>
    </xdr:from>
    <xdr:ext cx="405111" cy="259045"/>
    <xdr:sp macro="" textlink="">
      <xdr:nvSpPr>
        <xdr:cNvPr id="894" name="n_1mainValue【公民館】&#10;有形固定資産減価償却率">
          <a:extLst>
            <a:ext uri="{FF2B5EF4-FFF2-40B4-BE49-F238E27FC236}">
              <a16:creationId xmlns:a16="http://schemas.microsoft.com/office/drawing/2014/main" id="{00000000-0008-0000-0E00-00007E030000}"/>
            </a:ext>
          </a:extLst>
        </xdr:cNvPr>
        <xdr:cNvSpPr txBox="1"/>
      </xdr:nvSpPr>
      <xdr:spPr>
        <a:xfrm>
          <a:off x="15266044" y="1730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161814</xdr:rowOff>
    </xdr:from>
    <xdr:ext cx="405111" cy="259045"/>
    <xdr:sp macro="" textlink="">
      <xdr:nvSpPr>
        <xdr:cNvPr id="895" name="n_2mainValue【公民館】&#10;有形固定資産減価償却率">
          <a:extLst>
            <a:ext uri="{FF2B5EF4-FFF2-40B4-BE49-F238E27FC236}">
              <a16:creationId xmlns:a16="http://schemas.microsoft.com/office/drawing/2014/main" id="{00000000-0008-0000-0E00-00007F030000}"/>
            </a:ext>
          </a:extLst>
        </xdr:cNvPr>
        <xdr:cNvSpPr txBox="1"/>
      </xdr:nvSpPr>
      <xdr:spPr>
        <a:xfrm>
          <a:off x="143897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896" name="n_3mainValue【公民館】&#10;有形固定資産減価償却率">
          <a:extLst>
            <a:ext uri="{FF2B5EF4-FFF2-40B4-BE49-F238E27FC236}">
              <a16:creationId xmlns:a16="http://schemas.microsoft.com/office/drawing/2014/main" id="{00000000-0008-0000-0E00-000080030000}"/>
            </a:ext>
          </a:extLst>
        </xdr:cNvPr>
        <xdr:cNvSpPr txBox="1"/>
      </xdr:nvSpPr>
      <xdr:spPr>
        <a:xfrm>
          <a:off x="13500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54373</xdr:rowOff>
    </xdr:from>
    <xdr:ext cx="405111" cy="259045"/>
    <xdr:sp macro="" textlink="">
      <xdr:nvSpPr>
        <xdr:cNvPr id="897" name="n_4mainValue【公民館】&#10;有形固定資産減価償却率">
          <a:extLst>
            <a:ext uri="{FF2B5EF4-FFF2-40B4-BE49-F238E27FC236}">
              <a16:creationId xmlns:a16="http://schemas.microsoft.com/office/drawing/2014/main" id="{00000000-0008-0000-0E00-000081030000}"/>
            </a:ext>
          </a:extLst>
        </xdr:cNvPr>
        <xdr:cNvSpPr txBox="1"/>
      </xdr:nvSpPr>
      <xdr:spPr>
        <a:xfrm>
          <a:off x="12611744" y="1719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E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E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E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公民館】&#10;一人当たり面積グラフ枠">
          <a:extLst>
            <a:ext uri="{FF2B5EF4-FFF2-40B4-BE49-F238E27FC236}">
              <a16:creationId xmlns:a16="http://schemas.microsoft.com/office/drawing/2014/main" id="{00000000-0008-0000-0E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923" name="直線コネクタ 922">
          <a:extLst>
            <a:ext uri="{FF2B5EF4-FFF2-40B4-BE49-F238E27FC236}">
              <a16:creationId xmlns:a16="http://schemas.microsoft.com/office/drawing/2014/main" id="{00000000-0008-0000-0E00-00009B030000}"/>
            </a:ext>
          </a:extLst>
        </xdr:cNvPr>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924" name="【公民館】&#10;一人当たり面積最小値テキスト">
          <a:extLst>
            <a:ext uri="{FF2B5EF4-FFF2-40B4-BE49-F238E27FC236}">
              <a16:creationId xmlns:a16="http://schemas.microsoft.com/office/drawing/2014/main" id="{00000000-0008-0000-0E00-00009C030000}"/>
            </a:ext>
          </a:extLst>
        </xdr:cNvPr>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925" name="直線コネクタ 924">
          <a:extLst>
            <a:ext uri="{FF2B5EF4-FFF2-40B4-BE49-F238E27FC236}">
              <a16:creationId xmlns:a16="http://schemas.microsoft.com/office/drawing/2014/main" id="{00000000-0008-0000-0E00-00009D030000}"/>
            </a:ext>
          </a:extLst>
        </xdr:cNvPr>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926" name="【公民館】&#10;一人当たり面積最大値テキスト">
          <a:extLst>
            <a:ext uri="{FF2B5EF4-FFF2-40B4-BE49-F238E27FC236}">
              <a16:creationId xmlns:a16="http://schemas.microsoft.com/office/drawing/2014/main" id="{00000000-0008-0000-0E00-00009E030000}"/>
            </a:ext>
          </a:extLst>
        </xdr:cNvPr>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927" name="直線コネクタ 926">
          <a:extLst>
            <a:ext uri="{FF2B5EF4-FFF2-40B4-BE49-F238E27FC236}">
              <a16:creationId xmlns:a16="http://schemas.microsoft.com/office/drawing/2014/main" id="{00000000-0008-0000-0E00-00009F030000}"/>
            </a:ext>
          </a:extLst>
        </xdr:cNvPr>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8" name="【公民館】&#10;一人当たり面積平均値テキスト">
          <a:extLst>
            <a:ext uri="{FF2B5EF4-FFF2-40B4-BE49-F238E27FC236}">
              <a16:creationId xmlns:a16="http://schemas.microsoft.com/office/drawing/2014/main" id="{00000000-0008-0000-0E00-0000A003000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27032</xdr:rowOff>
    </xdr:from>
    <xdr:to>
      <xdr:col>116</xdr:col>
      <xdr:colOff>114300</xdr:colOff>
      <xdr:row>103</xdr:row>
      <xdr:rowOff>128632</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22110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49909</xdr:rowOff>
    </xdr:from>
    <xdr:ext cx="469744" cy="259045"/>
    <xdr:sp macro="" textlink="">
      <xdr:nvSpPr>
        <xdr:cNvPr id="940" name="【公民館】&#10;一人当たり面積該当値テキスト">
          <a:extLst>
            <a:ext uri="{FF2B5EF4-FFF2-40B4-BE49-F238E27FC236}">
              <a16:creationId xmlns:a16="http://schemas.microsoft.com/office/drawing/2014/main" id="{00000000-0008-0000-0E00-0000AC030000}"/>
            </a:ext>
          </a:extLst>
        </xdr:cNvPr>
        <xdr:cNvSpPr txBox="1"/>
      </xdr:nvSpPr>
      <xdr:spPr>
        <a:xfrm>
          <a:off x="22199600" y="1753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36830</xdr:rowOff>
    </xdr:from>
    <xdr:to>
      <xdr:col>112</xdr:col>
      <xdr:colOff>38100</xdr:colOff>
      <xdr:row>103</xdr:row>
      <xdr:rowOff>138430</xdr:rowOff>
    </xdr:to>
    <xdr:sp macro="" textlink="">
      <xdr:nvSpPr>
        <xdr:cNvPr id="941" name="楕円 940">
          <a:extLst>
            <a:ext uri="{FF2B5EF4-FFF2-40B4-BE49-F238E27FC236}">
              <a16:creationId xmlns:a16="http://schemas.microsoft.com/office/drawing/2014/main" id="{00000000-0008-0000-0E00-0000AD030000}"/>
            </a:ext>
          </a:extLst>
        </xdr:cNvPr>
        <xdr:cNvSpPr/>
      </xdr:nvSpPr>
      <xdr:spPr>
        <a:xfrm>
          <a:off x="2127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77832</xdr:rowOff>
    </xdr:from>
    <xdr:to>
      <xdr:col>116</xdr:col>
      <xdr:colOff>63500</xdr:colOff>
      <xdr:row>103</xdr:row>
      <xdr:rowOff>87630</xdr:rowOff>
    </xdr:to>
    <xdr:cxnSp macro="">
      <xdr:nvCxnSpPr>
        <xdr:cNvPr id="942" name="直線コネクタ 941">
          <a:extLst>
            <a:ext uri="{FF2B5EF4-FFF2-40B4-BE49-F238E27FC236}">
              <a16:creationId xmlns:a16="http://schemas.microsoft.com/office/drawing/2014/main" id="{00000000-0008-0000-0E00-0000AE030000}"/>
            </a:ext>
          </a:extLst>
        </xdr:cNvPr>
        <xdr:cNvCxnSpPr/>
      </xdr:nvCxnSpPr>
      <xdr:spPr>
        <a:xfrm flipV="1">
          <a:off x="21323300" y="177371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43362</xdr:rowOff>
    </xdr:from>
    <xdr:to>
      <xdr:col>107</xdr:col>
      <xdr:colOff>101600</xdr:colOff>
      <xdr:row>103</xdr:row>
      <xdr:rowOff>144962</xdr:rowOff>
    </xdr:to>
    <xdr:sp macro="" textlink="">
      <xdr:nvSpPr>
        <xdr:cNvPr id="943" name="楕円 942">
          <a:extLst>
            <a:ext uri="{FF2B5EF4-FFF2-40B4-BE49-F238E27FC236}">
              <a16:creationId xmlns:a16="http://schemas.microsoft.com/office/drawing/2014/main" id="{00000000-0008-0000-0E00-0000AF030000}"/>
            </a:ext>
          </a:extLst>
        </xdr:cNvPr>
        <xdr:cNvSpPr/>
      </xdr:nvSpPr>
      <xdr:spPr>
        <a:xfrm>
          <a:off x="20383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87630</xdr:rowOff>
    </xdr:from>
    <xdr:to>
      <xdr:col>111</xdr:col>
      <xdr:colOff>177800</xdr:colOff>
      <xdr:row>103</xdr:row>
      <xdr:rowOff>94162</xdr:rowOff>
    </xdr:to>
    <xdr:cxnSp macro="">
      <xdr:nvCxnSpPr>
        <xdr:cNvPr id="944" name="直線コネクタ 943">
          <a:extLst>
            <a:ext uri="{FF2B5EF4-FFF2-40B4-BE49-F238E27FC236}">
              <a16:creationId xmlns:a16="http://schemas.microsoft.com/office/drawing/2014/main" id="{00000000-0008-0000-0E00-0000B0030000}"/>
            </a:ext>
          </a:extLst>
        </xdr:cNvPr>
        <xdr:cNvCxnSpPr/>
      </xdr:nvCxnSpPr>
      <xdr:spPr>
        <a:xfrm flipV="1">
          <a:off x="20434300" y="177469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53158</xdr:rowOff>
    </xdr:from>
    <xdr:to>
      <xdr:col>102</xdr:col>
      <xdr:colOff>165100</xdr:colOff>
      <xdr:row>103</xdr:row>
      <xdr:rowOff>154758</xdr:rowOff>
    </xdr:to>
    <xdr:sp macro="" textlink="">
      <xdr:nvSpPr>
        <xdr:cNvPr id="945" name="楕円 944">
          <a:extLst>
            <a:ext uri="{FF2B5EF4-FFF2-40B4-BE49-F238E27FC236}">
              <a16:creationId xmlns:a16="http://schemas.microsoft.com/office/drawing/2014/main" id="{00000000-0008-0000-0E00-0000B1030000}"/>
            </a:ext>
          </a:extLst>
        </xdr:cNvPr>
        <xdr:cNvSpPr/>
      </xdr:nvSpPr>
      <xdr:spPr>
        <a:xfrm>
          <a:off x="19494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94162</xdr:rowOff>
    </xdr:from>
    <xdr:to>
      <xdr:col>107</xdr:col>
      <xdr:colOff>50800</xdr:colOff>
      <xdr:row>103</xdr:row>
      <xdr:rowOff>103958</xdr:rowOff>
    </xdr:to>
    <xdr:cxnSp macro="">
      <xdr:nvCxnSpPr>
        <xdr:cNvPr id="946" name="直線コネクタ 945">
          <a:extLst>
            <a:ext uri="{FF2B5EF4-FFF2-40B4-BE49-F238E27FC236}">
              <a16:creationId xmlns:a16="http://schemas.microsoft.com/office/drawing/2014/main" id="{00000000-0008-0000-0E00-0000B2030000}"/>
            </a:ext>
          </a:extLst>
        </xdr:cNvPr>
        <xdr:cNvCxnSpPr/>
      </xdr:nvCxnSpPr>
      <xdr:spPr>
        <a:xfrm flipV="1">
          <a:off x="19545300" y="177535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66221</xdr:rowOff>
    </xdr:from>
    <xdr:to>
      <xdr:col>98</xdr:col>
      <xdr:colOff>38100</xdr:colOff>
      <xdr:row>103</xdr:row>
      <xdr:rowOff>167821</xdr:rowOff>
    </xdr:to>
    <xdr:sp macro="" textlink="">
      <xdr:nvSpPr>
        <xdr:cNvPr id="947" name="楕円 946">
          <a:extLst>
            <a:ext uri="{FF2B5EF4-FFF2-40B4-BE49-F238E27FC236}">
              <a16:creationId xmlns:a16="http://schemas.microsoft.com/office/drawing/2014/main" id="{00000000-0008-0000-0E00-0000B3030000}"/>
            </a:ext>
          </a:extLst>
        </xdr:cNvPr>
        <xdr:cNvSpPr/>
      </xdr:nvSpPr>
      <xdr:spPr>
        <a:xfrm>
          <a:off x="18605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103958</xdr:rowOff>
    </xdr:from>
    <xdr:to>
      <xdr:col>102</xdr:col>
      <xdr:colOff>114300</xdr:colOff>
      <xdr:row>103</xdr:row>
      <xdr:rowOff>117021</xdr:rowOff>
    </xdr:to>
    <xdr:cxnSp macro="">
      <xdr:nvCxnSpPr>
        <xdr:cNvPr id="948" name="直線コネクタ 947">
          <a:extLst>
            <a:ext uri="{FF2B5EF4-FFF2-40B4-BE49-F238E27FC236}">
              <a16:creationId xmlns:a16="http://schemas.microsoft.com/office/drawing/2014/main" id="{00000000-0008-0000-0E00-0000B4030000}"/>
            </a:ext>
          </a:extLst>
        </xdr:cNvPr>
        <xdr:cNvCxnSpPr/>
      </xdr:nvCxnSpPr>
      <xdr:spPr>
        <a:xfrm flipV="1">
          <a:off x="18656300" y="177633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165479</xdr:rowOff>
    </xdr:from>
    <xdr:ext cx="469744" cy="259045"/>
    <xdr:sp macro="" textlink="">
      <xdr:nvSpPr>
        <xdr:cNvPr id="949" name="n_1aveValue【公民館】&#10;一人当たり面積">
          <a:extLst>
            <a:ext uri="{FF2B5EF4-FFF2-40B4-BE49-F238E27FC236}">
              <a16:creationId xmlns:a16="http://schemas.microsoft.com/office/drawing/2014/main" id="{00000000-0008-0000-0E00-0000B5030000}"/>
            </a:ext>
          </a:extLst>
        </xdr:cNvPr>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103432</xdr:rowOff>
    </xdr:from>
    <xdr:ext cx="469744" cy="259045"/>
    <xdr:sp macro="" textlink="">
      <xdr:nvSpPr>
        <xdr:cNvPr id="950" name="n_2aveValue【公民館】&#10;一人当たり面積">
          <a:extLst>
            <a:ext uri="{FF2B5EF4-FFF2-40B4-BE49-F238E27FC236}">
              <a16:creationId xmlns:a16="http://schemas.microsoft.com/office/drawing/2014/main" id="{00000000-0008-0000-0E00-0000B6030000}"/>
            </a:ext>
          </a:extLst>
        </xdr:cNvPr>
        <xdr:cNvSpPr txBox="1"/>
      </xdr:nvSpPr>
      <xdr:spPr>
        <a:xfrm>
          <a:off x="20199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41383</xdr:rowOff>
    </xdr:from>
    <xdr:ext cx="469744" cy="259045"/>
    <xdr:sp macro="" textlink="">
      <xdr:nvSpPr>
        <xdr:cNvPr id="951" name="n_3aveValue【公民館】&#10;一人当たり面積">
          <a:extLst>
            <a:ext uri="{FF2B5EF4-FFF2-40B4-BE49-F238E27FC236}">
              <a16:creationId xmlns:a16="http://schemas.microsoft.com/office/drawing/2014/main" id="{00000000-0008-0000-0E00-0000B7030000}"/>
            </a:ext>
          </a:extLst>
        </xdr:cNvPr>
        <xdr:cNvSpPr txBox="1"/>
      </xdr:nvSpPr>
      <xdr:spPr>
        <a:xfrm>
          <a:off x="19310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70775</xdr:rowOff>
    </xdr:from>
    <xdr:ext cx="469744" cy="259045"/>
    <xdr:sp macro="" textlink="">
      <xdr:nvSpPr>
        <xdr:cNvPr id="952" name="n_4aveValue【公民館】&#10;一人当たり面積">
          <a:extLst>
            <a:ext uri="{FF2B5EF4-FFF2-40B4-BE49-F238E27FC236}">
              <a16:creationId xmlns:a16="http://schemas.microsoft.com/office/drawing/2014/main" id="{00000000-0008-0000-0E00-0000B8030000}"/>
            </a:ext>
          </a:extLst>
        </xdr:cNvPr>
        <xdr:cNvSpPr txBox="1"/>
      </xdr:nvSpPr>
      <xdr:spPr>
        <a:xfrm>
          <a:off x="18421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154957</xdr:rowOff>
    </xdr:from>
    <xdr:ext cx="469744" cy="259045"/>
    <xdr:sp macro="" textlink="">
      <xdr:nvSpPr>
        <xdr:cNvPr id="953" name="n_1mainValue【公民館】&#10;一人当たり面積">
          <a:extLst>
            <a:ext uri="{FF2B5EF4-FFF2-40B4-BE49-F238E27FC236}">
              <a16:creationId xmlns:a16="http://schemas.microsoft.com/office/drawing/2014/main" id="{00000000-0008-0000-0E00-0000B9030000}"/>
            </a:ext>
          </a:extLst>
        </xdr:cNvPr>
        <xdr:cNvSpPr txBox="1"/>
      </xdr:nvSpPr>
      <xdr:spPr>
        <a:xfrm>
          <a:off x="21075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161489</xdr:rowOff>
    </xdr:from>
    <xdr:ext cx="469744" cy="259045"/>
    <xdr:sp macro="" textlink="">
      <xdr:nvSpPr>
        <xdr:cNvPr id="954" name="n_2mainValue【公民館】&#10;一人当たり面積">
          <a:extLst>
            <a:ext uri="{FF2B5EF4-FFF2-40B4-BE49-F238E27FC236}">
              <a16:creationId xmlns:a16="http://schemas.microsoft.com/office/drawing/2014/main" id="{00000000-0008-0000-0E00-0000BA030000}"/>
            </a:ext>
          </a:extLst>
        </xdr:cNvPr>
        <xdr:cNvSpPr txBox="1"/>
      </xdr:nvSpPr>
      <xdr:spPr>
        <a:xfrm>
          <a:off x="20199427" y="1747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171285</xdr:rowOff>
    </xdr:from>
    <xdr:ext cx="469744" cy="259045"/>
    <xdr:sp macro="" textlink="">
      <xdr:nvSpPr>
        <xdr:cNvPr id="955" name="n_3mainValue【公民館】&#10;一人当たり面積">
          <a:extLst>
            <a:ext uri="{FF2B5EF4-FFF2-40B4-BE49-F238E27FC236}">
              <a16:creationId xmlns:a16="http://schemas.microsoft.com/office/drawing/2014/main" id="{00000000-0008-0000-0E00-0000BB030000}"/>
            </a:ext>
          </a:extLst>
        </xdr:cNvPr>
        <xdr:cNvSpPr txBox="1"/>
      </xdr:nvSpPr>
      <xdr:spPr>
        <a:xfrm>
          <a:off x="1931042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12898</xdr:rowOff>
    </xdr:from>
    <xdr:ext cx="469744" cy="259045"/>
    <xdr:sp macro="" textlink="">
      <xdr:nvSpPr>
        <xdr:cNvPr id="956" name="n_4mainValue【公民館】&#10;一人当たり面積">
          <a:extLst>
            <a:ext uri="{FF2B5EF4-FFF2-40B4-BE49-F238E27FC236}">
              <a16:creationId xmlns:a16="http://schemas.microsoft.com/office/drawing/2014/main" id="{00000000-0008-0000-0E00-0000BC030000}"/>
            </a:ext>
          </a:extLst>
        </xdr:cNvPr>
        <xdr:cNvSpPr txBox="1"/>
      </xdr:nvSpPr>
      <xdr:spPr>
        <a:xfrm>
          <a:off x="184214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E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E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E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有形固定資産減価償却率について類似団体と比較すると、道路、認定こども園・幼稚園・保育所、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児童館、港湾・漁港で平均を上回り、橋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りょう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・トンネル、学校施設、公民館で下回っている。橋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りょう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・トンネルについては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西街道整備時に整備したトンネル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が比較的新しいことから有形固定資産減価償却率が低くなっているものの、一人当たり有形固定資産（償却資産）額は類似団体を大きく上回っているため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将来的な維持・更新費用が大きな負担となることが予想される。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港湾・漁港は一人当たり有形固定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資産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資産）額が高い中で、有形固定資産減価償却率も高く、今後計画的な更新が必要となっている。また、認定こども園・幼稚園・保育所、児童館についても老朽化が進んでおり、一人当たりの面積も類似団体の平均を上回っていることから、今後施設の統廃合等について検討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28,934
28,603
233.11
20,597,958
19,918,974
591,321
9,577,919
15,922,381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71120</xdr:rowOff>
    </xdr:from>
    <xdr:to>
      <xdr:col>24</xdr:col>
      <xdr:colOff>114300</xdr:colOff>
      <xdr:row>36</xdr:row>
      <xdr:rowOff>1270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93997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77978</xdr:rowOff>
    </xdr:from>
    <xdr:to>
      <xdr:col>20</xdr:col>
      <xdr:colOff>38100</xdr:colOff>
      <xdr:row>36</xdr:row>
      <xdr:rowOff>8128</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121920</xdr:rowOff>
    </xdr:from>
    <xdr:to>
      <xdr:col>24</xdr:col>
      <xdr:colOff>63500</xdr:colOff>
      <xdr:row>35</xdr:row>
      <xdr:rowOff>128778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1226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25400</xdr:rowOff>
    </xdr:from>
    <xdr:to>
      <xdr:col>15</xdr:col>
      <xdr:colOff>101600</xdr:colOff>
      <xdr:row>35</xdr:row>
      <xdr:rowOff>127000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128778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0769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xdr:rowOff>
    </xdr:from>
    <xdr:to>
      <xdr:col>10</xdr:col>
      <xdr:colOff>165100</xdr:colOff>
      <xdr:row>35</xdr:row>
      <xdr:rowOff>106426</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55626</xdr:rowOff>
    </xdr:from>
    <xdr:to>
      <xdr:col>15</xdr:col>
      <xdr:colOff>50800</xdr:colOff>
      <xdr:row>35</xdr:row>
      <xdr:rowOff>76200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0563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128270</xdr:rowOff>
    </xdr:from>
    <xdr:to>
      <xdr:col>6</xdr:col>
      <xdr:colOff>38100</xdr:colOff>
      <xdr:row>35</xdr:row>
      <xdr:rowOff>58420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xdr:rowOff>
    </xdr:from>
    <xdr:to>
      <xdr:col>10</xdr:col>
      <xdr:colOff>114300</xdr:colOff>
      <xdr:row>35</xdr:row>
      <xdr:rowOff>55626</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0083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120413</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145559</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115841</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24655</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143527</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122953</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74947</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27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31750</xdr:rowOff>
    </xdr:from>
    <xdr:to>
      <xdr:col>55</xdr:col>
      <xdr:colOff>50800</xdr:colOff>
      <xdr:row>35</xdr:row>
      <xdr:rowOff>133350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54627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82550</xdr:rowOff>
    </xdr:from>
    <xdr:to>
      <xdr:col>55</xdr:col>
      <xdr:colOff>0</xdr:colOff>
      <xdr:row>35</xdr:row>
      <xdr:rowOff>95250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08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57150</xdr:rowOff>
    </xdr:from>
    <xdr:to>
      <xdr:col>46</xdr:col>
      <xdr:colOff>38100</xdr:colOff>
      <xdr:row>35</xdr:row>
      <xdr:rowOff>158750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95250</xdr:rowOff>
    </xdr:from>
    <xdr:to>
      <xdr:col>50</xdr:col>
      <xdr:colOff>114300</xdr:colOff>
      <xdr:row>35</xdr:row>
      <xdr:rowOff>107950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609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69850</xdr:rowOff>
    </xdr:from>
    <xdr:to>
      <xdr:col>41</xdr:col>
      <xdr:colOff>101600</xdr:colOff>
      <xdr:row>36</xdr:row>
      <xdr:rowOff>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107950</xdr:rowOff>
    </xdr:from>
    <xdr:to>
      <xdr:col>45</xdr:col>
      <xdr:colOff>177800</xdr:colOff>
      <xdr:row>35</xdr:row>
      <xdr:rowOff>120650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82550</xdr:rowOff>
    </xdr:from>
    <xdr:to>
      <xdr:col>36</xdr:col>
      <xdr:colOff>165100</xdr:colOff>
      <xdr:row>36</xdr:row>
      <xdr:rowOff>12700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120650</xdr:rowOff>
    </xdr:from>
    <xdr:to>
      <xdr:col>41</xdr:col>
      <xdr:colOff>50800</xdr:colOff>
      <xdr:row>35</xdr:row>
      <xdr:rowOff>133350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72300" y="612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162577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3827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16527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29227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36195</xdr:rowOff>
    </xdr:from>
    <xdr:to>
      <xdr:col>24</xdr:col>
      <xdr:colOff>62865</xdr:colOff>
      <xdr:row>64</xdr:row>
      <xdr:rowOff>76200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808845"/>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154322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58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36195</xdr:rowOff>
    </xdr:from>
    <xdr:to>
      <xdr:col>24</xdr:col>
      <xdr:colOff>152400</xdr:colOff>
      <xdr:row>57</xdr:row>
      <xdr:rowOff>36195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808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41927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170180</xdr:rowOff>
    </xdr:from>
    <xdr:to>
      <xdr:col>24</xdr:col>
      <xdr:colOff>114300</xdr:colOff>
      <xdr:row>58</xdr:row>
      <xdr:rowOff>100330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21607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116840</xdr:rowOff>
    </xdr:from>
    <xdr:to>
      <xdr:col>20</xdr:col>
      <xdr:colOff>38100</xdr:colOff>
      <xdr:row>58</xdr:row>
      <xdr:rowOff>46990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167640</xdr:rowOff>
    </xdr:from>
    <xdr:to>
      <xdr:col>24</xdr:col>
      <xdr:colOff>63500</xdr:colOff>
      <xdr:row>58</xdr:row>
      <xdr:rowOff>49530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99402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65405</xdr:rowOff>
    </xdr:from>
    <xdr:to>
      <xdr:col>15</xdr:col>
      <xdr:colOff>101600</xdr:colOff>
      <xdr:row>57</xdr:row>
      <xdr:rowOff>167005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116205</xdr:rowOff>
    </xdr:from>
    <xdr:to>
      <xdr:col>19</xdr:col>
      <xdr:colOff>177800</xdr:colOff>
      <xdr:row>57</xdr:row>
      <xdr:rowOff>167640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98888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xdr:rowOff>
    </xdr:from>
    <xdr:to>
      <xdr:col>10</xdr:col>
      <xdr:colOff>165100</xdr:colOff>
      <xdr:row>57</xdr:row>
      <xdr:rowOff>117475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66675</xdr:rowOff>
    </xdr:from>
    <xdr:to>
      <xdr:col>15</xdr:col>
      <xdr:colOff>50800</xdr:colOff>
      <xdr:row>57</xdr:row>
      <xdr:rowOff>116205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98393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133985</xdr:rowOff>
    </xdr:from>
    <xdr:to>
      <xdr:col>6</xdr:col>
      <xdr:colOff>38100</xdr:colOff>
      <xdr:row>57</xdr:row>
      <xdr:rowOff>64135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13335</xdr:rowOff>
    </xdr:from>
    <xdr:to>
      <xdr:col>10</xdr:col>
      <xdr:colOff>114300</xdr:colOff>
      <xdr:row>57</xdr:row>
      <xdr:rowOff>66675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97859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63517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12082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134002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80662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56373</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1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119221</xdr:rowOff>
    </xdr:from>
    <xdr:to>
      <xdr:col>55</xdr:col>
      <xdr:colOff>50800</xdr:colOff>
      <xdr:row>64</xdr:row>
      <xdr:rowOff>49371</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9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34148</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170021</xdr:rowOff>
    </xdr:from>
    <xdr:to>
      <xdr:col>55</xdr:col>
      <xdr:colOff>0</xdr:colOff>
      <xdr:row>64</xdr:row>
      <xdr:rowOff>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971371"/>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124937</xdr:rowOff>
    </xdr:from>
    <xdr:to>
      <xdr:col>46</xdr:col>
      <xdr:colOff>38100</xdr:colOff>
      <xdr:row>64</xdr:row>
      <xdr:rowOff>55087</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9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0</xdr:rowOff>
    </xdr:from>
    <xdr:to>
      <xdr:col>50</xdr:col>
      <xdr:colOff>114300</xdr:colOff>
      <xdr:row>64</xdr:row>
      <xdr:rowOff>4287</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97280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126365</xdr:rowOff>
    </xdr:from>
    <xdr:to>
      <xdr:col>41</xdr:col>
      <xdr:colOff>101600</xdr:colOff>
      <xdr:row>64</xdr:row>
      <xdr:rowOff>56515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4287</xdr:rowOff>
    </xdr:from>
    <xdr:to>
      <xdr:col>45</xdr:col>
      <xdr:colOff>177800</xdr:colOff>
      <xdr:row>64</xdr:row>
      <xdr:rowOff>5715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977087"/>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127794</xdr:rowOff>
    </xdr:from>
    <xdr:to>
      <xdr:col>36</xdr:col>
      <xdr:colOff>165100</xdr:colOff>
      <xdr:row>64</xdr:row>
      <xdr:rowOff>57944</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9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5715</xdr:rowOff>
    </xdr:from>
    <xdr:to>
      <xdr:col>41</xdr:col>
      <xdr:colOff>50800</xdr:colOff>
      <xdr:row>64</xdr:row>
      <xdr:rowOff>7144</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978515"/>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157339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46214</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10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47642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49071</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102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103505</xdr:rowOff>
    </xdr:from>
    <xdr:to>
      <xdr:col>20</xdr:col>
      <xdr:colOff>38100</xdr:colOff>
      <xdr:row>81</xdr:row>
      <xdr:rowOff>33655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154305</xdr:rowOff>
    </xdr:from>
    <xdr:to>
      <xdr:col>24</xdr:col>
      <xdr:colOff>63500</xdr:colOff>
      <xdr:row>81</xdr:row>
      <xdr:rowOff>15239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8703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74930</xdr:rowOff>
    </xdr:from>
    <xdr:to>
      <xdr:col>15</xdr:col>
      <xdr:colOff>101600</xdr:colOff>
      <xdr:row>81</xdr:row>
      <xdr:rowOff>5080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125730</xdr:rowOff>
    </xdr:from>
    <xdr:to>
      <xdr:col>19</xdr:col>
      <xdr:colOff>177800</xdr:colOff>
      <xdr:row>80</xdr:row>
      <xdr:rowOff>154305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841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42545</xdr:rowOff>
    </xdr:from>
    <xdr:to>
      <xdr:col>10</xdr:col>
      <xdr:colOff>165100</xdr:colOff>
      <xdr:row>80</xdr:row>
      <xdr:rowOff>144145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93345</xdr:rowOff>
    </xdr:from>
    <xdr:to>
      <xdr:col>15</xdr:col>
      <xdr:colOff>50800</xdr:colOff>
      <xdr:row>80</xdr:row>
      <xdr:rowOff>125730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809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21589</xdr:rowOff>
    </xdr:from>
    <xdr:to>
      <xdr:col>6</xdr:col>
      <xdr:colOff>38100</xdr:colOff>
      <xdr:row>80</xdr:row>
      <xdr:rowOff>123189</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72389</xdr:rowOff>
    </xdr:from>
    <xdr:to>
      <xdr:col>10</xdr:col>
      <xdr:colOff>114300</xdr:colOff>
      <xdr:row>80</xdr:row>
      <xdr:rowOff>93345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7883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32402</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50182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160672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139716</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110489</xdr:rowOff>
    </xdr:from>
    <xdr:to>
      <xdr:col>55</xdr:col>
      <xdr:colOff>50800</xdr:colOff>
      <xdr:row>86</xdr:row>
      <xdr:rowOff>40639</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04267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111761</xdr:rowOff>
    </xdr:from>
    <xdr:to>
      <xdr:col>50</xdr:col>
      <xdr:colOff>165100</xdr:colOff>
      <xdr:row>86</xdr:row>
      <xdr:rowOff>41911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161289</xdr:rowOff>
    </xdr:from>
    <xdr:to>
      <xdr:col>55</xdr:col>
      <xdr:colOff>0</xdr:colOff>
      <xdr:row>85</xdr:row>
      <xdr:rowOff>162561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9639300" y="147345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111761</xdr:rowOff>
    </xdr:from>
    <xdr:to>
      <xdr:col>46</xdr:col>
      <xdr:colOff>38100</xdr:colOff>
      <xdr:row>86</xdr:row>
      <xdr:rowOff>41911</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6995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162561</xdr:rowOff>
    </xdr:from>
    <xdr:to>
      <xdr:col>50</xdr:col>
      <xdr:colOff>114300</xdr:colOff>
      <xdr:row>85</xdr:row>
      <xdr:rowOff>162561</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8750300" y="1473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162561</xdr:rowOff>
    </xdr:from>
    <xdr:to>
      <xdr:col>45</xdr:col>
      <xdr:colOff>177800</xdr:colOff>
      <xdr:row>85</xdr:row>
      <xdr:rowOff>163830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861300" y="147358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116839</xdr:rowOff>
    </xdr:from>
    <xdr:to>
      <xdr:col>36</xdr:col>
      <xdr:colOff>165100</xdr:colOff>
      <xdr:row>86</xdr:row>
      <xdr:rowOff>46989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921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85</xdr:row>
      <xdr:rowOff>167639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6972300" y="14737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33038</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47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33038</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47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38116</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28575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4" y="6029325"/>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146702</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28575</xdr:rowOff>
    </xdr:from>
    <xdr:to>
      <xdr:col>86</xdr:col>
      <xdr:colOff>25400</xdr:colOff>
      <xdr:row>35</xdr:row>
      <xdr:rowOff>28575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602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28592</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54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31115</xdr:rowOff>
    </xdr:from>
    <xdr:to>
      <xdr:col>72</xdr:col>
      <xdr:colOff>38100</xdr:colOff>
      <xdr:row>37</xdr:row>
      <xdr:rowOff>132715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162560</xdr:rowOff>
    </xdr:from>
    <xdr:to>
      <xdr:col>67</xdr:col>
      <xdr:colOff>101600</xdr:colOff>
      <xdr:row>37</xdr:row>
      <xdr:rowOff>92710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52070</xdr:rowOff>
    </xdr:from>
    <xdr:to>
      <xdr:col>81</xdr:col>
      <xdr:colOff>101600</xdr:colOff>
      <xdr:row>36</xdr:row>
      <xdr:rowOff>153670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102870</xdr:rowOff>
    </xdr:from>
    <xdr:to>
      <xdr:col>85</xdr:col>
      <xdr:colOff>127000</xdr:colOff>
      <xdr:row>37</xdr:row>
      <xdr:rowOff>30480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481300" y="62750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xdr:rowOff>
    </xdr:from>
    <xdr:to>
      <xdr:col>81</xdr:col>
      <xdr:colOff>50800</xdr:colOff>
      <xdr:row>36</xdr:row>
      <xdr:rowOff>102870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17601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23495</xdr:rowOff>
    </xdr:from>
    <xdr:to>
      <xdr:col>72</xdr:col>
      <xdr:colOff>38100</xdr:colOff>
      <xdr:row>35</xdr:row>
      <xdr:rowOff>125095</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652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74295</xdr:rowOff>
    </xdr:from>
    <xdr:to>
      <xdr:col>76</xdr:col>
      <xdr:colOff>114300</xdr:colOff>
      <xdr:row>36</xdr:row>
      <xdr:rowOff>3810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3703300" y="60750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95885</xdr:rowOff>
    </xdr:from>
    <xdr:to>
      <xdr:col>67</xdr:col>
      <xdr:colOff>101600</xdr:colOff>
      <xdr:row>35</xdr:row>
      <xdr:rowOff>26035</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763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146685</xdr:rowOff>
    </xdr:from>
    <xdr:to>
      <xdr:col>71</xdr:col>
      <xdr:colOff>177800</xdr:colOff>
      <xdr:row>35</xdr:row>
      <xdr:rowOff>74295</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814300" y="597598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91457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123842</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500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83837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11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170197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5266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71137</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4389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141622</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3500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42562</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2611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00000000-0008-0000-0F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00000000-0008-0000-0F00-0000DC010000}"/>
            </a:ext>
          </a:extLst>
        </xdr:cNvPr>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00000000-0008-0000-0F00-0000DE010000}"/>
            </a:ext>
          </a:extLst>
        </xdr:cNvPr>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60996</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00000000-0008-0000-0F00-0000E0010000}"/>
            </a:ext>
          </a:extLst>
        </xdr:cNvPr>
        <xdr:cNvSpPr txBox="1"/>
      </xdr:nvSpPr>
      <xdr:spPr>
        <a:xfrm>
          <a:off x="22199600" y="657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78147</xdr:rowOff>
    </xdr:from>
    <xdr:to>
      <xdr:col>116</xdr:col>
      <xdr:colOff>114300</xdr:colOff>
      <xdr:row>39</xdr:row>
      <xdr:rowOff>8297</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2110700" y="65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101024</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00000000-0008-0000-0F00-0000EC010000}"/>
            </a:ext>
          </a:extLst>
        </xdr:cNvPr>
        <xdr:cNvSpPr txBox="1"/>
      </xdr:nvSpPr>
      <xdr:spPr>
        <a:xfrm>
          <a:off x="22199600" y="64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82701</xdr:rowOff>
    </xdr:from>
    <xdr:to>
      <xdr:col>112</xdr:col>
      <xdr:colOff>38100</xdr:colOff>
      <xdr:row>39</xdr:row>
      <xdr:rowOff>12851</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1272500" y="65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128947</xdr:rowOff>
    </xdr:from>
    <xdr:to>
      <xdr:col>116</xdr:col>
      <xdr:colOff>63500</xdr:colOff>
      <xdr:row>38</xdr:row>
      <xdr:rowOff>133501</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1323300" y="6644047"/>
          <a:ext cx="8382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86162</xdr:rowOff>
    </xdr:from>
    <xdr:to>
      <xdr:col>107</xdr:col>
      <xdr:colOff>101600</xdr:colOff>
      <xdr:row>39</xdr:row>
      <xdr:rowOff>16312</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0383500" y="66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133501</xdr:rowOff>
    </xdr:from>
    <xdr:to>
      <xdr:col>111</xdr:col>
      <xdr:colOff>177800</xdr:colOff>
      <xdr:row>38</xdr:row>
      <xdr:rowOff>136962</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0434300" y="6648601"/>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92261</xdr:rowOff>
    </xdr:from>
    <xdr:to>
      <xdr:col>102</xdr:col>
      <xdr:colOff>165100</xdr:colOff>
      <xdr:row>39</xdr:row>
      <xdr:rowOff>22411</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9494500" y="66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136962</xdr:rowOff>
    </xdr:from>
    <xdr:to>
      <xdr:col>107</xdr:col>
      <xdr:colOff>50800</xdr:colOff>
      <xdr:row>38</xdr:row>
      <xdr:rowOff>143061</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9545300" y="6652062"/>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97848</xdr:rowOff>
    </xdr:from>
    <xdr:to>
      <xdr:col>98</xdr:col>
      <xdr:colOff>38100</xdr:colOff>
      <xdr:row>39</xdr:row>
      <xdr:rowOff>27998</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8605500" y="66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143061</xdr:rowOff>
    </xdr:from>
    <xdr:to>
      <xdr:col>102</xdr:col>
      <xdr:colOff>114300</xdr:colOff>
      <xdr:row>38</xdr:row>
      <xdr:rowOff>148648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8656300" y="6658161"/>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65672</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1043411" y="67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77921</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01671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90426</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9278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80518</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8389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29378</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1011095" y="637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32839</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0134795" y="63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38938</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9245795" y="638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44525</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8356795" y="638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id="{00000000-0008-0000-0F00-00002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消防施設】&#10;有形固定資産減価償却率最小値テキスト">
          <a:extLst>
            <a:ext uri="{FF2B5EF4-FFF2-40B4-BE49-F238E27FC236}">
              <a16:creationId xmlns:a16="http://schemas.microsoft.com/office/drawing/2014/main" id="{00000000-0008-0000-0F00-00002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53" name="【消防施設】&#10;有形固定資産減価償却率最大値テキスト">
          <a:extLst>
            <a:ext uri="{FF2B5EF4-FFF2-40B4-BE49-F238E27FC236}">
              <a16:creationId xmlns:a16="http://schemas.microsoft.com/office/drawing/2014/main" id="{00000000-0008-0000-0F00-000029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555" name="【消防施設】&#10;有形固定資産減価償却率平均値テキスト">
          <a:extLst>
            <a:ext uri="{FF2B5EF4-FFF2-40B4-BE49-F238E27FC236}">
              <a16:creationId xmlns:a16="http://schemas.microsoft.com/office/drawing/2014/main" id="{00000000-0008-0000-0F00-00002B020000}"/>
            </a:ext>
          </a:extLst>
        </xdr:cNvPr>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70576</xdr:rowOff>
    </xdr:from>
    <xdr:to>
      <xdr:col>85</xdr:col>
      <xdr:colOff>177800</xdr:colOff>
      <xdr:row>84</xdr:row>
      <xdr:rowOff>726</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6268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49003</xdr:rowOff>
    </xdr:from>
    <xdr:ext cx="405111" cy="259045"/>
    <xdr:sp macro="" textlink="">
      <xdr:nvSpPr>
        <xdr:cNvPr id="567" name="【消防施設】&#10;有形固定資産減価償却率該当値テキスト">
          <a:extLst>
            <a:ext uri="{FF2B5EF4-FFF2-40B4-BE49-F238E27FC236}">
              <a16:creationId xmlns:a16="http://schemas.microsoft.com/office/drawing/2014/main" id="{00000000-0008-0000-0F00-000037020000}"/>
            </a:ext>
          </a:extLst>
        </xdr:cNvPr>
        <xdr:cNvSpPr txBox="1"/>
      </xdr:nvSpPr>
      <xdr:spPr>
        <a:xfrm>
          <a:off x="16357600"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37919</xdr:rowOff>
    </xdr:from>
    <xdr:to>
      <xdr:col>81</xdr:col>
      <xdr:colOff>101600</xdr:colOff>
      <xdr:row>83</xdr:row>
      <xdr:rowOff>139519</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5430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88719</xdr:rowOff>
    </xdr:from>
    <xdr:to>
      <xdr:col>85</xdr:col>
      <xdr:colOff>127000</xdr:colOff>
      <xdr:row>83</xdr:row>
      <xdr:rowOff>121376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5481300" y="143190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142421</xdr:rowOff>
    </xdr:from>
    <xdr:to>
      <xdr:col>76</xdr:col>
      <xdr:colOff>165100</xdr:colOff>
      <xdr:row>83</xdr:row>
      <xdr:rowOff>72571</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4541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21771</xdr:rowOff>
    </xdr:from>
    <xdr:to>
      <xdr:col>81</xdr:col>
      <xdr:colOff>50800</xdr:colOff>
      <xdr:row>83</xdr:row>
      <xdr:rowOff>88719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4592300" y="1425212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90170</xdr:rowOff>
    </xdr:from>
    <xdr:to>
      <xdr:col>72</xdr:col>
      <xdr:colOff>38100</xdr:colOff>
      <xdr:row>83</xdr:row>
      <xdr:rowOff>20320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3652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140970</xdr:rowOff>
    </xdr:from>
    <xdr:to>
      <xdr:col>76</xdr:col>
      <xdr:colOff>114300</xdr:colOff>
      <xdr:row>83</xdr:row>
      <xdr:rowOff>21771</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3703300" y="1419987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F00-00003E020000}"/>
            </a:ext>
          </a:extLst>
        </xdr:cNvPr>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F00-00003F020000}"/>
            </a:ext>
          </a:extLst>
        </xdr:cNvPr>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F00-000040020000}"/>
            </a:ext>
          </a:extLst>
        </xdr:cNvPr>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F00-000041020000}"/>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130646</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F00-000042020000}"/>
            </a:ext>
          </a:extLst>
        </xdr:cNvPr>
        <xdr:cNvSpPr txBox="1"/>
      </xdr:nvSpPr>
      <xdr:spPr>
        <a:xfrm>
          <a:off x="15266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89098</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F00-000043020000}"/>
            </a:ext>
          </a:extLst>
        </xdr:cNvPr>
        <xdr:cNvSpPr txBox="1"/>
      </xdr:nvSpPr>
      <xdr:spPr>
        <a:xfrm>
          <a:off x="14389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580" name="n_3mainValue【消防施設】&#10;有形固定資産減価償却率">
          <a:extLst>
            <a:ext uri="{FF2B5EF4-FFF2-40B4-BE49-F238E27FC236}">
              <a16:creationId xmlns:a16="http://schemas.microsoft.com/office/drawing/2014/main" id="{00000000-0008-0000-0F00-000044020000}"/>
            </a:ext>
          </a:extLst>
        </xdr:cNvPr>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00000000-0008-0000-0F00-00005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03" name="【消防施設】&#10;一人当たり面積最小値テキスト">
          <a:extLst>
            <a:ext uri="{FF2B5EF4-FFF2-40B4-BE49-F238E27FC236}">
              <a16:creationId xmlns:a16="http://schemas.microsoft.com/office/drawing/2014/main" id="{00000000-0008-0000-0F00-00005B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605" name="【消防施設】&#10;一人当たり面積最大値テキスト">
          <a:extLst>
            <a:ext uri="{FF2B5EF4-FFF2-40B4-BE49-F238E27FC236}">
              <a16:creationId xmlns:a16="http://schemas.microsoft.com/office/drawing/2014/main" id="{00000000-0008-0000-0F00-00005D020000}"/>
            </a:ext>
          </a:extLst>
        </xdr:cNvPr>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607" name="【消防施設】&#10;一人当たり面積平均値テキスト">
          <a:extLst>
            <a:ext uri="{FF2B5EF4-FFF2-40B4-BE49-F238E27FC236}">
              <a16:creationId xmlns:a16="http://schemas.microsoft.com/office/drawing/2014/main" id="{00000000-0008-0000-0F00-00005F020000}"/>
            </a:ext>
          </a:extLst>
        </xdr:cNvPr>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140463</xdr:rowOff>
    </xdr:from>
    <xdr:to>
      <xdr:col>116</xdr:col>
      <xdr:colOff>114300</xdr:colOff>
      <xdr:row>85</xdr:row>
      <xdr:rowOff>70613</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2110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118890</xdr:rowOff>
    </xdr:from>
    <xdr:ext cx="469744" cy="259045"/>
    <xdr:sp macro="" textlink="">
      <xdr:nvSpPr>
        <xdr:cNvPr id="619" name="【消防施設】&#10;一人当たり面積該当値テキスト">
          <a:extLst>
            <a:ext uri="{FF2B5EF4-FFF2-40B4-BE49-F238E27FC236}">
              <a16:creationId xmlns:a16="http://schemas.microsoft.com/office/drawing/2014/main" id="{00000000-0008-0000-0F00-00006B020000}"/>
            </a:ext>
          </a:extLst>
        </xdr:cNvPr>
        <xdr:cNvSpPr txBox="1"/>
      </xdr:nvSpPr>
      <xdr:spPr>
        <a:xfrm>
          <a:off x="22199600"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19813</xdr:rowOff>
    </xdr:from>
    <xdr:to>
      <xdr:col>116</xdr:col>
      <xdr:colOff>63500</xdr:colOff>
      <xdr:row>85</xdr:row>
      <xdr:rowOff>26670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21323300" y="1459306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149606</xdr:rowOff>
    </xdr:from>
    <xdr:to>
      <xdr:col>107</xdr:col>
      <xdr:colOff>101600</xdr:colOff>
      <xdr:row>85</xdr:row>
      <xdr:rowOff>79756</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20383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28956</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20434300" y="1459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28956</xdr:rowOff>
    </xdr:from>
    <xdr:to>
      <xdr:col>107</xdr:col>
      <xdr:colOff>50800</xdr:colOff>
      <xdr:row>85</xdr:row>
      <xdr:rowOff>31242</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9545300" y="1460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66564</xdr:rowOff>
    </xdr:from>
    <xdr:ext cx="469744" cy="259045"/>
    <xdr:sp macro="" textlink="">
      <xdr:nvSpPr>
        <xdr:cNvPr id="626" name="n_1aveValue【消防施設】&#10;一人当たり面積">
          <a:extLst>
            <a:ext uri="{FF2B5EF4-FFF2-40B4-BE49-F238E27FC236}">
              <a16:creationId xmlns:a16="http://schemas.microsoft.com/office/drawing/2014/main" id="{00000000-0008-0000-0F00-000072020000}"/>
            </a:ext>
          </a:extLst>
        </xdr:cNvPr>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27" name="n_2aveValue【消防施設】&#10;一人当たり面積">
          <a:extLst>
            <a:ext uri="{FF2B5EF4-FFF2-40B4-BE49-F238E27FC236}">
              <a16:creationId xmlns:a16="http://schemas.microsoft.com/office/drawing/2014/main" id="{00000000-0008-0000-0F00-000073020000}"/>
            </a:ext>
          </a:extLst>
        </xdr:cNvPr>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28" name="n_3aveValue【消防施設】&#10;一人当たり面積">
          <a:extLst>
            <a:ext uri="{FF2B5EF4-FFF2-40B4-BE49-F238E27FC236}">
              <a16:creationId xmlns:a16="http://schemas.microsoft.com/office/drawing/2014/main" id="{00000000-0008-0000-0F00-00007402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629" name="n_4aveValue【消防施設】&#10;一人当たり面積">
          <a:extLst>
            <a:ext uri="{FF2B5EF4-FFF2-40B4-BE49-F238E27FC236}">
              <a16:creationId xmlns:a16="http://schemas.microsoft.com/office/drawing/2014/main" id="{00000000-0008-0000-0F00-000075020000}"/>
            </a:ext>
          </a:extLst>
        </xdr:cNvPr>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30" name="n_1mainValue【消防施設】&#10;一人当たり面積">
          <a:extLst>
            <a:ext uri="{FF2B5EF4-FFF2-40B4-BE49-F238E27FC236}">
              <a16:creationId xmlns:a16="http://schemas.microsoft.com/office/drawing/2014/main" id="{00000000-0008-0000-0F00-00007602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70883</xdr:rowOff>
    </xdr:from>
    <xdr:ext cx="469744" cy="259045"/>
    <xdr:sp macro="" textlink="">
      <xdr:nvSpPr>
        <xdr:cNvPr id="631" name="n_2mainValue【消防施設】&#10;一人当たり面積">
          <a:extLst>
            <a:ext uri="{FF2B5EF4-FFF2-40B4-BE49-F238E27FC236}">
              <a16:creationId xmlns:a16="http://schemas.microsoft.com/office/drawing/2014/main" id="{00000000-0008-0000-0F00-000077020000}"/>
            </a:ext>
          </a:extLst>
        </xdr:cNvPr>
        <xdr:cNvSpPr txBox="1"/>
      </xdr:nvSpPr>
      <xdr:spPr>
        <a:xfrm>
          <a:off x="20199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632" name="n_3mainValue【消防施設】&#10;一人当たり面積">
          <a:extLst>
            <a:ext uri="{FF2B5EF4-FFF2-40B4-BE49-F238E27FC236}">
              <a16:creationId xmlns:a16="http://schemas.microsoft.com/office/drawing/2014/main" id="{00000000-0008-0000-0F00-000078020000}"/>
            </a:ext>
          </a:extLst>
        </xdr:cNvPr>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00000000-0008-0000-0F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659" name="【庁舎】&#10;有形固定資産減価償却率最小値テキスト">
          <a:extLst>
            <a:ext uri="{FF2B5EF4-FFF2-40B4-BE49-F238E27FC236}">
              <a16:creationId xmlns:a16="http://schemas.microsoft.com/office/drawing/2014/main" id="{00000000-0008-0000-0F00-000093020000}"/>
            </a:ext>
          </a:extLst>
        </xdr:cNvPr>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661" name="【庁舎】&#10;有形固定資産減価償却率最大値テキスト">
          <a:extLst>
            <a:ext uri="{FF2B5EF4-FFF2-40B4-BE49-F238E27FC236}">
              <a16:creationId xmlns:a16="http://schemas.microsoft.com/office/drawing/2014/main" id="{00000000-0008-0000-0F00-000095020000}"/>
            </a:ext>
          </a:extLst>
        </xdr:cNvPr>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63" name="【庁舎】&#10;有形固定資産減価償却率平均値テキスト">
          <a:extLst>
            <a:ext uri="{FF2B5EF4-FFF2-40B4-BE49-F238E27FC236}">
              <a16:creationId xmlns:a16="http://schemas.microsoft.com/office/drawing/2014/main" id="{00000000-0008-0000-0F00-000097020000}"/>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54792</xdr:rowOff>
    </xdr:from>
    <xdr:to>
      <xdr:col>85</xdr:col>
      <xdr:colOff>177800</xdr:colOff>
      <xdr:row>105</xdr:row>
      <xdr:rowOff>156392</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6268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33219</xdr:rowOff>
    </xdr:from>
    <xdr:ext cx="405111" cy="259045"/>
    <xdr:sp macro="" textlink="">
      <xdr:nvSpPr>
        <xdr:cNvPr id="675" name="【庁舎】&#10;有形固定資産減価償却率該当値テキスト">
          <a:extLst>
            <a:ext uri="{FF2B5EF4-FFF2-40B4-BE49-F238E27FC236}">
              <a16:creationId xmlns:a16="http://schemas.microsoft.com/office/drawing/2014/main" id="{00000000-0008-0000-0F00-0000A3020000}"/>
            </a:ext>
          </a:extLst>
        </xdr:cNvPr>
        <xdr:cNvSpPr txBox="1"/>
      </xdr:nvSpPr>
      <xdr:spPr>
        <a:xfrm>
          <a:off x="16357600"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95794</xdr:rowOff>
    </xdr:from>
    <xdr:to>
      <xdr:col>85</xdr:col>
      <xdr:colOff>127000</xdr:colOff>
      <xdr:row>105</xdr:row>
      <xdr:rowOff>105592</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5481300" y="1809804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44994</xdr:rowOff>
    </xdr:from>
    <xdr:to>
      <xdr:col>76</xdr:col>
      <xdr:colOff>165100</xdr:colOff>
      <xdr:row>105</xdr:row>
      <xdr:rowOff>146594</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4541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95794</xdr:rowOff>
    </xdr:from>
    <xdr:to>
      <xdr:col>81</xdr:col>
      <xdr:colOff>50800</xdr:colOff>
      <xdr:row>105</xdr:row>
      <xdr:rowOff>95794</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4592300" y="18098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106</xdr:row>
      <xdr:rowOff>32113</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3703300" y="1809804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32113</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814300" y="181813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684" name="n_1aveValue【庁舎】&#10;有形固定資産減価償却率">
          <a:extLst>
            <a:ext uri="{FF2B5EF4-FFF2-40B4-BE49-F238E27FC236}">
              <a16:creationId xmlns:a16="http://schemas.microsoft.com/office/drawing/2014/main" id="{00000000-0008-0000-0F00-0000AC020000}"/>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685" name="n_2aveValue【庁舎】&#10;有形固定資産減価償却率">
          <a:extLst>
            <a:ext uri="{FF2B5EF4-FFF2-40B4-BE49-F238E27FC236}">
              <a16:creationId xmlns:a16="http://schemas.microsoft.com/office/drawing/2014/main" id="{00000000-0008-0000-0F00-0000AD020000}"/>
            </a:ext>
          </a:extLst>
        </xdr:cNvPr>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686" name="n_3aveValue【庁舎】&#10;有形固定資産減価償却率">
          <a:extLst>
            <a:ext uri="{FF2B5EF4-FFF2-40B4-BE49-F238E27FC236}">
              <a16:creationId xmlns:a16="http://schemas.microsoft.com/office/drawing/2014/main" id="{00000000-0008-0000-0F00-0000AE020000}"/>
            </a:ext>
          </a:extLst>
        </xdr:cNvPr>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687" name="n_4aveValue【庁舎】&#10;有形固定資産減価償却率">
          <a:extLst>
            <a:ext uri="{FF2B5EF4-FFF2-40B4-BE49-F238E27FC236}">
              <a16:creationId xmlns:a16="http://schemas.microsoft.com/office/drawing/2014/main" id="{00000000-0008-0000-0F00-0000AF020000}"/>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137721</xdr:rowOff>
    </xdr:from>
    <xdr:ext cx="405111" cy="259045"/>
    <xdr:sp macro="" textlink="">
      <xdr:nvSpPr>
        <xdr:cNvPr id="688" name="n_1mainValue【庁舎】&#10;有形固定資産減価償却率">
          <a:extLst>
            <a:ext uri="{FF2B5EF4-FFF2-40B4-BE49-F238E27FC236}">
              <a16:creationId xmlns:a16="http://schemas.microsoft.com/office/drawing/2014/main" id="{00000000-0008-0000-0F00-0000B0020000}"/>
            </a:ext>
          </a:extLst>
        </xdr:cNvPr>
        <xdr:cNvSpPr txBox="1"/>
      </xdr:nvSpPr>
      <xdr:spPr>
        <a:xfrm>
          <a:off x="15266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137721</xdr:rowOff>
    </xdr:from>
    <xdr:ext cx="405111" cy="259045"/>
    <xdr:sp macro="" textlink="">
      <xdr:nvSpPr>
        <xdr:cNvPr id="689" name="n_2mainValue【庁舎】&#10;有形固定資産減価償却率">
          <a:extLst>
            <a:ext uri="{FF2B5EF4-FFF2-40B4-BE49-F238E27FC236}">
              <a16:creationId xmlns:a16="http://schemas.microsoft.com/office/drawing/2014/main" id="{00000000-0008-0000-0F00-0000B1020000}"/>
            </a:ext>
          </a:extLst>
        </xdr:cNvPr>
        <xdr:cNvSpPr txBox="1"/>
      </xdr:nvSpPr>
      <xdr:spPr>
        <a:xfrm>
          <a:off x="14389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690" name="n_3mainValue【庁舎】&#10;有形固定資産減価償却率">
          <a:extLst>
            <a:ext uri="{FF2B5EF4-FFF2-40B4-BE49-F238E27FC236}">
              <a16:creationId xmlns:a16="http://schemas.microsoft.com/office/drawing/2014/main" id="{00000000-0008-0000-0F00-0000B2020000}"/>
            </a:ext>
          </a:extLst>
        </xdr:cNvPr>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691" name="n_4mainValue【庁舎】&#10;有形固定資産減価償却率">
          <a:extLst>
            <a:ext uri="{FF2B5EF4-FFF2-40B4-BE49-F238E27FC236}">
              <a16:creationId xmlns:a16="http://schemas.microsoft.com/office/drawing/2014/main" id="{00000000-0008-0000-0F00-0000B3020000}"/>
            </a:ext>
          </a:extLst>
        </xdr:cNvPr>
        <xdr:cNvSpPr txBox="1"/>
      </xdr:nvSpPr>
      <xdr:spPr>
        <a:xfrm>
          <a:off x="12611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F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18" name="【庁舎】&#10;一人当たり面積最小値テキスト">
          <a:extLst>
            <a:ext uri="{FF2B5EF4-FFF2-40B4-BE49-F238E27FC236}">
              <a16:creationId xmlns:a16="http://schemas.microsoft.com/office/drawing/2014/main" id="{00000000-0008-0000-0F00-0000CE02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720" name="【庁舎】&#10;一人当たり面積最大値テキスト">
          <a:extLst>
            <a:ext uri="{FF2B5EF4-FFF2-40B4-BE49-F238E27FC236}">
              <a16:creationId xmlns:a16="http://schemas.microsoft.com/office/drawing/2014/main" id="{00000000-0008-0000-0F00-0000D0020000}"/>
            </a:ext>
          </a:extLst>
        </xdr:cNvPr>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722" name="【庁舎】&#10;一人当たり面積平均値テキスト">
          <a:extLst>
            <a:ext uri="{FF2B5EF4-FFF2-40B4-BE49-F238E27FC236}">
              <a16:creationId xmlns:a16="http://schemas.microsoft.com/office/drawing/2014/main" id="{00000000-0008-0000-0F00-0000D2020000}"/>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146231</xdr:rowOff>
    </xdr:from>
    <xdr:to>
      <xdr:col>116</xdr:col>
      <xdr:colOff>114300</xdr:colOff>
      <xdr:row>106</xdr:row>
      <xdr:rowOff>76381</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221107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169108</xdr:rowOff>
    </xdr:from>
    <xdr:ext cx="469744" cy="259045"/>
    <xdr:sp macro="" textlink="">
      <xdr:nvSpPr>
        <xdr:cNvPr id="734" name="【庁舎】&#10;一人当たり面積該当値テキスト">
          <a:extLst>
            <a:ext uri="{FF2B5EF4-FFF2-40B4-BE49-F238E27FC236}">
              <a16:creationId xmlns:a16="http://schemas.microsoft.com/office/drawing/2014/main" id="{00000000-0008-0000-0F00-0000DE020000}"/>
            </a:ext>
          </a:extLst>
        </xdr:cNvPr>
        <xdr:cNvSpPr txBox="1"/>
      </xdr:nvSpPr>
      <xdr:spPr>
        <a:xfrm>
          <a:off x="22199600" y="1799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25581</xdr:rowOff>
    </xdr:from>
    <xdr:to>
      <xdr:col>116</xdr:col>
      <xdr:colOff>63500</xdr:colOff>
      <xdr:row>106</xdr:row>
      <xdr:rowOff>30480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21323300" y="181992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33745</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20434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167458</xdr:rowOff>
    </xdr:from>
    <xdr:to>
      <xdr:col>102</xdr:col>
      <xdr:colOff>165100</xdr:colOff>
      <xdr:row>106</xdr:row>
      <xdr:rowOff>97608</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9494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33745</xdr:rowOff>
    </xdr:from>
    <xdr:to>
      <xdr:col>107</xdr:col>
      <xdr:colOff>50800</xdr:colOff>
      <xdr:row>106</xdr:row>
      <xdr:rowOff>46808</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9545300" y="182074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xdr:rowOff>
    </xdr:from>
    <xdr:to>
      <xdr:col>98</xdr:col>
      <xdr:colOff>38100</xdr:colOff>
      <xdr:row>106</xdr:row>
      <xdr:rowOff>102507</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8605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46808</xdr:rowOff>
    </xdr:from>
    <xdr:to>
      <xdr:col>102</xdr:col>
      <xdr:colOff>114300</xdr:colOff>
      <xdr:row>106</xdr:row>
      <xdr:rowOff>51707</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8656300" y="1822050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743" name="n_1aveValue【庁舎】&#10;一人当たり面積">
          <a:extLst>
            <a:ext uri="{FF2B5EF4-FFF2-40B4-BE49-F238E27FC236}">
              <a16:creationId xmlns:a16="http://schemas.microsoft.com/office/drawing/2014/main" id="{00000000-0008-0000-0F00-0000E7020000}"/>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744" name="n_2aveValue【庁舎】&#10;一人当たり面積">
          <a:extLst>
            <a:ext uri="{FF2B5EF4-FFF2-40B4-BE49-F238E27FC236}">
              <a16:creationId xmlns:a16="http://schemas.microsoft.com/office/drawing/2014/main" id="{00000000-0008-0000-0F00-0000E8020000}"/>
            </a:ext>
          </a:extLst>
        </xdr:cNvPr>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745" name="n_3aveValue【庁舎】&#10;一人当たり面積">
          <a:extLst>
            <a:ext uri="{FF2B5EF4-FFF2-40B4-BE49-F238E27FC236}">
              <a16:creationId xmlns:a16="http://schemas.microsoft.com/office/drawing/2014/main" id="{00000000-0008-0000-0F00-0000E9020000}"/>
            </a:ext>
          </a:extLst>
        </xdr:cNvPr>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746" name="n_4aveValue【庁舎】&#10;一人当たり面積">
          <a:extLst>
            <a:ext uri="{FF2B5EF4-FFF2-40B4-BE49-F238E27FC236}">
              <a16:creationId xmlns:a16="http://schemas.microsoft.com/office/drawing/2014/main" id="{00000000-0008-0000-0F00-0000EA020000}"/>
            </a:ext>
          </a:extLst>
        </xdr:cNvPr>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747" name="n_1mainValue【庁舎】&#10;一人当たり面積">
          <a:extLst>
            <a:ext uri="{FF2B5EF4-FFF2-40B4-BE49-F238E27FC236}">
              <a16:creationId xmlns:a16="http://schemas.microsoft.com/office/drawing/2014/main" id="{00000000-0008-0000-0F00-0000EB020000}"/>
            </a:ext>
          </a:extLst>
        </xdr:cNvPr>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748" name="n_2mainValue【庁舎】&#10;一人当たり面積">
          <a:extLst>
            <a:ext uri="{FF2B5EF4-FFF2-40B4-BE49-F238E27FC236}">
              <a16:creationId xmlns:a16="http://schemas.microsoft.com/office/drawing/2014/main" id="{00000000-0008-0000-0F00-0000EC020000}"/>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114135</xdr:rowOff>
    </xdr:from>
    <xdr:ext cx="469744" cy="259045"/>
    <xdr:sp macro="" textlink="">
      <xdr:nvSpPr>
        <xdr:cNvPr id="749" name="n_3mainValue【庁舎】&#10;一人当たり面積">
          <a:extLst>
            <a:ext uri="{FF2B5EF4-FFF2-40B4-BE49-F238E27FC236}">
              <a16:creationId xmlns:a16="http://schemas.microsoft.com/office/drawing/2014/main" id="{00000000-0008-0000-0F00-0000ED020000}"/>
            </a:ext>
          </a:extLst>
        </xdr:cNvPr>
        <xdr:cNvSpPr txBox="1"/>
      </xdr:nvSpPr>
      <xdr:spPr>
        <a:xfrm>
          <a:off x="19310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119034</xdr:rowOff>
    </xdr:from>
    <xdr:ext cx="469744" cy="259045"/>
    <xdr:sp macro="" textlink="">
      <xdr:nvSpPr>
        <xdr:cNvPr id="750" name="n_4mainValue【庁舎】&#10;一人当たり面積">
          <a:extLst>
            <a:ext uri="{FF2B5EF4-FFF2-40B4-BE49-F238E27FC236}">
              <a16:creationId xmlns:a16="http://schemas.microsoft.com/office/drawing/2014/main" id="{00000000-0008-0000-0F00-0000EE020000}"/>
            </a:ext>
          </a:extLst>
        </xdr:cNvPr>
        <xdr:cNvSpPr txBox="1"/>
      </xdr:nvSpPr>
      <xdr:spPr>
        <a:xfrm>
          <a:off x="18421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図書館、一般廃棄物処理施設、体育館・プール、福祉施設が類似団体より低くなっている一方、消防施設、庁舎が高くなっている。一般廃棄物処理施設については、焼却施設やリサイクル施設の耐用年数の経過が短いことから低く、体育館・プール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年度に実施した国体のための施設改修や耐震化工事の影響から低くなっている。福祉施設についても総合福祉センターの耐用年数の経過が比較的短いことから低くなっている。一方庁舎については、昭和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年度の完成から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年近くが経過し、附属設備についても耐用年数を経過しているものの更新していない資産も多くあることから高くなってい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たが、近年では空調設備や照明設備の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に着手しており、長寿命化に取り組んでいる。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28,934
28,603
233.11
20,597,958
19,918,974
591,321
9,577,919
15,922,381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baseline="0">
              <a:solidFill>
                <a:sysClr val="windowText" lastClr="000000"/>
              </a:solidFill>
              <a:effectLst/>
              <a:latin typeface="+mn-lt"/>
              <a:ea typeface="+mn-ea"/>
              <a:cs typeface="+mn-cs"/>
            </a:rPr>
            <a:t>　</a:t>
          </a:r>
          <a:r>
            <a:rPr kumimoji="1" lang="ja-JP" altLang="ja-JP" sz="1000" b="0" i="0" baseline="0">
              <a:solidFill>
                <a:sysClr val="windowText" lastClr="000000"/>
              </a:solidFill>
              <a:effectLst/>
              <a:latin typeface="+mn-lt"/>
              <a:ea typeface="+mn-ea"/>
              <a:cs typeface="+mn-cs"/>
            </a:rPr>
            <a:t>類似団体</a:t>
          </a:r>
          <a:r>
            <a:rPr kumimoji="1" lang="ja-JP" altLang="en-US" sz="1000" b="0" i="0" baseline="0">
              <a:solidFill>
                <a:sysClr val="windowText" lastClr="000000"/>
              </a:solidFill>
              <a:effectLst/>
              <a:latin typeface="+mn-lt"/>
              <a:ea typeface="+mn-ea"/>
              <a:cs typeface="+mn-cs"/>
            </a:rPr>
            <a:t>内</a:t>
          </a:r>
          <a:r>
            <a:rPr kumimoji="1" lang="ja-JP" altLang="ja-JP" sz="1000" b="0" i="0" baseline="0">
              <a:solidFill>
                <a:sysClr val="windowText" lastClr="000000"/>
              </a:solidFill>
              <a:effectLst/>
              <a:latin typeface="+mn-lt"/>
              <a:ea typeface="+mn-ea"/>
              <a:cs typeface="+mn-cs"/>
            </a:rPr>
            <a:t>平均値とほぼ同率であるものの、全国平均、県内平均と比較すると低い水準にある。基準財政需要額については、臨時財政対策債や</a:t>
          </a:r>
          <a:r>
            <a:rPr kumimoji="1" lang="ja-JP" altLang="en-US" sz="1000" b="0" i="0" baseline="0">
              <a:solidFill>
                <a:sysClr val="windowText" lastClr="000000"/>
              </a:solidFill>
              <a:effectLst/>
              <a:latin typeface="+mn-lt"/>
              <a:ea typeface="+mn-ea"/>
              <a:cs typeface="+mn-cs"/>
            </a:rPr>
            <a:t>幼児教育・保育無償化</a:t>
          </a:r>
          <a:r>
            <a:rPr kumimoji="1" lang="ja-JP" altLang="ja-JP" sz="1000" b="0" i="0" baseline="0">
              <a:solidFill>
                <a:sysClr val="windowText" lastClr="000000"/>
              </a:solidFill>
              <a:effectLst/>
              <a:latin typeface="+mn-lt"/>
              <a:ea typeface="+mn-ea"/>
              <a:cs typeface="+mn-cs"/>
            </a:rPr>
            <a:t>等</a:t>
          </a:r>
          <a:r>
            <a:rPr kumimoji="1" lang="ja-JP" altLang="en-US" sz="1000" b="0" i="0" baseline="0">
              <a:solidFill>
                <a:sysClr val="windowText" lastClr="000000"/>
              </a:solidFill>
              <a:effectLst/>
              <a:latin typeface="+mn-lt"/>
              <a:ea typeface="+mn-ea"/>
              <a:cs typeface="+mn-cs"/>
            </a:rPr>
            <a:t>に伴う</a:t>
          </a:r>
          <a:r>
            <a:rPr kumimoji="1" lang="ja-JP" altLang="ja-JP" sz="1000" b="0" i="0" baseline="0">
              <a:solidFill>
                <a:sysClr val="windowText" lastClr="000000"/>
              </a:solidFill>
              <a:effectLst/>
              <a:latin typeface="+mn-lt"/>
              <a:ea typeface="+mn-ea"/>
              <a:cs typeface="+mn-cs"/>
            </a:rPr>
            <a:t>社会福祉費の増加</a:t>
          </a:r>
          <a:r>
            <a:rPr kumimoji="1" lang="ja-JP" altLang="en-US" sz="1000" b="0" i="0" baseline="0">
              <a:solidFill>
                <a:sysClr val="windowText" lastClr="000000"/>
              </a:solidFill>
              <a:effectLst/>
              <a:latin typeface="+mn-lt"/>
              <a:ea typeface="+mn-ea"/>
              <a:cs typeface="+mn-cs"/>
            </a:rPr>
            <a:t>により</a:t>
          </a:r>
          <a:r>
            <a:rPr kumimoji="1" lang="ja-JP" altLang="ja-JP" sz="1000" b="0" i="0" baseline="0">
              <a:solidFill>
                <a:sysClr val="windowText" lastClr="000000"/>
              </a:solidFill>
              <a:effectLst/>
              <a:latin typeface="+mn-lt"/>
              <a:ea typeface="+mn-ea"/>
              <a:cs typeface="+mn-cs"/>
            </a:rPr>
            <a:t>、</a:t>
          </a:r>
          <a:r>
            <a:rPr kumimoji="1" lang="ja-JP" altLang="en-US" sz="1000" b="0" i="0" baseline="0">
              <a:solidFill>
                <a:sysClr val="windowText" lastClr="000000"/>
              </a:solidFill>
              <a:effectLst/>
              <a:latin typeface="+mn-lt"/>
              <a:ea typeface="+mn-ea"/>
              <a:cs typeface="+mn-cs"/>
            </a:rPr>
            <a:t>近年は増加傾向にある</a:t>
          </a:r>
          <a:r>
            <a:rPr kumimoji="1" lang="ja-JP" altLang="ja-JP" sz="1000" b="0" i="0" baseline="0">
              <a:solidFill>
                <a:sysClr val="windowText" lastClr="000000"/>
              </a:solidFill>
              <a:effectLst/>
              <a:latin typeface="+mn-lt"/>
              <a:ea typeface="+mn-ea"/>
              <a:cs typeface="+mn-cs"/>
            </a:rPr>
            <a:t>。基準財政収入額については、市税で大きな増減はな</a:t>
          </a:r>
          <a:r>
            <a:rPr kumimoji="1" lang="ja-JP" altLang="en-US" sz="1000" b="0" i="0" baseline="0">
              <a:solidFill>
                <a:sysClr val="windowText" lastClr="000000"/>
              </a:solidFill>
              <a:effectLst/>
              <a:latin typeface="+mn-lt"/>
              <a:ea typeface="+mn-ea"/>
              <a:cs typeface="+mn-cs"/>
            </a:rPr>
            <a:t>いものの</a:t>
          </a:r>
          <a:r>
            <a:rPr kumimoji="1" lang="ja-JP" altLang="ja-JP" sz="1000" b="0" i="0" baseline="0">
              <a:solidFill>
                <a:sysClr val="windowText" lastClr="000000"/>
              </a:solidFill>
              <a:effectLst/>
              <a:latin typeface="+mn-lt"/>
              <a:ea typeface="+mn-ea"/>
              <a:cs typeface="+mn-cs"/>
            </a:rPr>
            <a:t>、消費税率の改正による地方消費税交付金の増加</a:t>
          </a:r>
          <a:r>
            <a:rPr kumimoji="1" lang="ja-JP" altLang="en-US" sz="1000" b="0" i="0" baseline="0">
              <a:solidFill>
                <a:sysClr val="windowText" lastClr="000000"/>
              </a:solidFill>
              <a:effectLst/>
              <a:latin typeface="+mn-lt"/>
              <a:ea typeface="+mn-ea"/>
              <a:cs typeface="+mn-cs"/>
            </a:rPr>
            <a:t>により令和</a:t>
          </a:r>
          <a:r>
            <a:rPr kumimoji="1" lang="en-US" altLang="ja-JP" sz="1000" b="0" i="0" baseline="0">
              <a:solidFill>
                <a:sysClr val="windowText" lastClr="000000"/>
              </a:solidFill>
              <a:effectLst/>
              <a:latin typeface="+mn-lt"/>
              <a:ea typeface="+mn-ea"/>
              <a:cs typeface="+mn-cs"/>
            </a:rPr>
            <a:t>2</a:t>
          </a:r>
          <a:r>
            <a:rPr kumimoji="1" lang="ja-JP" altLang="en-US" sz="1000" b="0" i="0" baseline="0">
              <a:solidFill>
                <a:sysClr val="windowText" lastClr="000000"/>
              </a:solidFill>
              <a:effectLst/>
              <a:latin typeface="+mn-lt"/>
              <a:ea typeface="+mn-ea"/>
              <a:cs typeface="+mn-cs"/>
            </a:rPr>
            <a:t>年度は増加している。</a:t>
          </a:r>
          <a:r>
            <a:rPr kumimoji="1" lang="ja-JP" altLang="ja-JP" sz="1000" b="0" i="0" baseline="0">
              <a:solidFill>
                <a:sysClr val="windowText" lastClr="000000"/>
              </a:solidFill>
              <a:effectLst/>
              <a:latin typeface="+mn-lt"/>
              <a:ea typeface="+mn-ea"/>
              <a:cs typeface="+mn-cs"/>
            </a:rPr>
            <a:t>結果として、</a:t>
          </a:r>
          <a:r>
            <a:rPr kumimoji="1" lang="ja-JP" altLang="en-US" sz="1000" b="0" i="0" baseline="0">
              <a:solidFill>
                <a:sysClr val="windowText" lastClr="000000"/>
              </a:solidFill>
              <a:effectLst/>
              <a:latin typeface="+mn-lt"/>
              <a:ea typeface="+mn-ea"/>
              <a:cs typeface="+mn-cs"/>
            </a:rPr>
            <a:t>需要額・収入額ともに増加したことから</a:t>
          </a:r>
          <a:r>
            <a:rPr kumimoji="1" lang="ja-JP" altLang="ja-JP" sz="1000" b="0" i="0" baseline="0">
              <a:solidFill>
                <a:sysClr val="windowText" lastClr="000000"/>
              </a:solidFill>
              <a:effectLst/>
              <a:latin typeface="+mn-lt"/>
              <a:ea typeface="+mn-ea"/>
              <a:cs typeface="+mn-cs"/>
            </a:rPr>
            <a:t>財政力指数はほぼ同数値</a:t>
          </a:r>
          <a:r>
            <a:rPr kumimoji="1" lang="ja-JP" altLang="en-US" sz="1000" b="0" i="0" baseline="0">
              <a:solidFill>
                <a:sysClr val="windowText" lastClr="000000"/>
              </a:solidFill>
              <a:effectLst/>
              <a:latin typeface="+mn-lt"/>
              <a:ea typeface="+mn-ea"/>
              <a:cs typeface="+mn-cs"/>
            </a:rPr>
            <a:t>となった</a:t>
          </a:r>
          <a:r>
            <a:rPr kumimoji="1" lang="ja-JP" altLang="ja-JP" sz="1000" b="0" i="0" baseline="0">
              <a:solidFill>
                <a:sysClr val="windowText" lastClr="000000"/>
              </a:solidFill>
              <a:effectLst/>
              <a:latin typeface="+mn-lt"/>
              <a:ea typeface="+mn-ea"/>
              <a:cs typeface="+mn-cs"/>
            </a:rPr>
            <a:t>。税収の大きな伸びが期待できない状況であることから、企業誘致による雇用の拡大や、基盤産業の地域外展開、税の徴収率向上対策等により、歳入確保に努める。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歳出では、下水道事業会計への繰出金や病院事業等一部事務組合への負担金、一般廃棄物処理施設や学校施設の物件費等維持管理費の負担が大きく、恒常的に経常収支比率が類似団体</a:t>
          </a:r>
          <a:r>
            <a:rPr kumimoji="1" lang="ja-JP" altLang="en-US" sz="900" b="0" i="0" baseline="0">
              <a:solidFill>
                <a:sysClr val="windowText" lastClr="000000"/>
              </a:solidFill>
              <a:effectLst/>
              <a:latin typeface="+mn-lt"/>
              <a:ea typeface="+mn-ea"/>
              <a:cs typeface="+mn-cs"/>
            </a:rPr>
            <a:t>内</a:t>
          </a:r>
          <a:r>
            <a:rPr kumimoji="1" lang="ja-JP" altLang="ja-JP" sz="900" b="0" i="0" baseline="0">
              <a:solidFill>
                <a:sysClr val="windowText" lastClr="000000"/>
              </a:solidFill>
              <a:effectLst/>
              <a:latin typeface="+mn-lt"/>
              <a:ea typeface="+mn-ea"/>
              <a:cs typeface="+mn-cs"/>
            </a:rPr>
            <a:t>平均</a:t>
          </a:r>
          <a:r>
            <a:rPr kumimoji="1" lang="ja-JP" altLang="en-US" sz="900" b="0" i="0" baseline="0">
              <a:solidFill>
                <a:sysClr val="windowText" lastClr="000000"/>
              </a:solidFill>
              <a:effectLst/>
              <a:latin typeface="+mn-lt"/>
              <a:ea typeface="+mn-ea"/>
              <a:cs typeface="+mn-cs"/>
            </a:rPr>
            <a:t>値</a:t>
          </a:r>
          <a:r>
            <a:rPr kumimoji="1" lang="ja-JP" altLang="ja-JP" sz="900" b="0" i="0" baseline="0">
              <a:solidFill>
                <a:sysClr val="windowText" lastClr="000000"/>
              </a:solidFill>
              <a:effectLst/>
              <a:latin typeface="+mn-lt"/>
              <a:ea typeface="+mn-ea"/>
              <a:cs typeface="+mn-cs"/>
            </a:rPr>
            <a:t>を大きく上回っている。令和</a:t>
          </a:r>
          <a:r>
            <a:rPr kumimoji="1" lang="ja-JP" altLang="en-US" sz="900" b="0" i="0" baseline="0">
              <a:solidFill>
                <a:sysClr val="windowText" lastClr="000000"/>
              </a:solidFill>
              <a:effectLst/>
              <a:latin typeface="+mn-lt"/>
              <a:ea typeface="+mn-ea"/>
              <a:cs typeface="+mn-cs"/>
            </a:rPr>
            <a:t>２</a:t>
          </a:r>
          <a:r>
            <a:rPr kumimoji="1" lang="ja-JP" altLang="ja-JP" sz="900" b="0" i="0" baseline="0">
              <a:solidFill>
                <a:sysClr val="windowText" lastClr="000000"/>
              </a:solidFill>
              <a:effectLst/>
              <a:latin typeface="+mn-lt"/>
              <a:ea typeface="+mn-ea"/>
              <a:cs typeface="+mn-cs"/>
            </a:rPr>
            <a:t>年度については、</a:t>
          </a:r>
          <a:r>
            <a:rPr kumimoji="1" lang="ja-JP" altLang="en-US" sz="900" b="0" i="0" baseline="0">
              <a:solidFill>
                <a:sysClr val="windowText" lastClr="000000"/>
              </a:solidFill>
              <a:effectLst/>
              <a:latin typeface="+mn-lt"/>
              <a:ea typeface="+mn-ea"/>
              <a:cs typeface="+mn-cs"/>
            </a:rPr>
            <a:t>人件費</a:t>
          </a:r>
          <a:r>
            <a:rPr kumimoji="1" lang="ja-JP" altLang="ja-JP" sz="900" b="0" i="0" baseline="0">
              <a:solidFill>
                <a:sysClr val="windowText" lastClr="000000"/>
              </a:solidFill>
              <a:effectLst/>
              <a:latin typeface="+mn-lt"/>
              <a:ea typeface="+mn-ea"/>
              <a:cs typeface="+mn-cs"/>
            </a:rPr>
            <a:t>や</a:t>
          </a:r>
          <a:r>
            <a:rPr kumimoji="1" lang="ja-JP" altLang="en-US" sz="900" b="0" i="0" baseline="0">
              <a:solidFill>
                <a:sysClr val="windowText" lastClr="000000"/>
              </a:solidFill>
              <a:effectLst/>
              <a:latin typeface="+mn-lt"/>
              <a:ea typeface="+mn-ea"/>
              <a:cs typeface="+mn-cs"/>
            </a:rPr>
            <a:t>物件</a:t>
          </a:r>
          <a:r>
            <a:rPr kumimoji="1" lang="ja-JP" altLang="ja-JP" sz="900" b="0" i="0" baseline="0">
              <a:solidFill>
                <a:sysClr val="windowText" lastClr="000000"/>
              </a:solidFill>
              <a:effectLst/>
              <a:latin typeface="+mn-lt"/>
              <a:ea typeface="+mn-ea"/>
              <a:cs typeface="+mn-cs"/>
            </a:rPr>
            <a:t>費、扶助費等の経常経費充当一般財源等の増加はあったものの、地方交付税や地方</a:t>
          </a:r>
          <a:r>
            <a:rPr kumimoji="1" lang="ja-JP" altLang="en-US" sz="900" b="0" i="0" baseline="0">
              <a:solidFill>
                <a:sysClr val="windowText" lastClr="000000"/>
              </a:solidFill>
              <a:effectLst/>
              <a:latin typeface="+mn-lt"/>
              <a:ea typeface="+mn-ea"/>
              <a:cs typeface="+mn-cs"/>
            </a:rPr>
            <a:t>譲与税</a:t>
          </a:r>
          <a:r>
            <a:rPr kumimoji="1" lang="ja-JP" altLang="ja-JP" sz="900" b="0" i="0" baseline="0">
              <a:solidFill>
                <a:sysClr val="windowText" lastClr="000000"/>
              </a:solidFill>
              <a:effectLst/>
              <a:latin typeface="+mn-lt"/>
              <a:ea typeface="+mn-ea"/>
              <a:cs typeface="+mn-cs"/>
            </a:rPr>
            <a:t>の増加などにより</a:t>
          </a:r>
          <a:r>
            <a:rPr kumimoji="1" lang="en-US" altLang="ja-JP" sz="900" b="0" i="0" baseline="0">
              <a:solidFill>
                <a:sysClr val="windowText" lastClr="000000"/>
              </a:solidFill>
              <a:effectLst/>
              <a:latin typeface="+mn-lt"/>
              <a:ea typeface="+mn-ea"/>
              <a:cs typeface="+mn-cs"/>
            </a:rPr>
            <a:t>3.2pt</a:t>
          </a:r>
          <a:r>
            <a:rPr kumimoji="1" lang="ja-JP" altLang="ja-JP" sz="900" b="0" i="0" baseline="0">
              <a:solidFill>
                <a:sysClr val="windowText" lastClr="000000"/>
              </a:solidFill>
              <a:effectLst/>
              <a:latin typeface="+mn-lt"/>
              <a:ea typeface="+mn-ea"/>
              <a:cs typeface="+mn-cs"/>
            </a:rPr>
            <a:t>改善した。</a:t>
          </a:r>
          <a:endParaRPr lang="ja-JP" altLang="ja-JP" sz="1050">
            <a:solidFill>
              <a:sysClr val="windowText" lastClr="000000"/>
            </a:solidFill>
            <a:effectLst/>
          </a:endParaRPr>
        </a:p>
        <a:p>
          <a:pPr eaLnBrk="1" fontAlgn="auto" latinLnBrk="0" hangingPunct="1"/>
          <a:r>
            <a:rPr kumimoji="1" lang="ja-JP" altLang="ja-JP" sz="900" b="0" i="0" baseline="0">
              <a:solidFill>
                <a:sysClr val="windowText" lastClr="000000"/>
              </a:solidFill>
              <a:effectLst/>
              <a:latin typeface="+mn-lt"/>
              <a:ea typeface="+mn-ea"/>
              <a:cs typeface="+mn-cs"/>
            </a:rPr>
            <a:t>　</a:t>
          </a:r>
          <a:r>
            <a:rPr kumimoji="1" lang="ja-JP" altLang="en-US" sz="900" b="0" i="0" baseline="0">
              <a:solidFill>
                <a:sysClr val="windowText" lastClr="000000"/>
              </a:solidFill>
              <a:effectLst/>
              <a:latin typeface="+mn-lt"/>
              <a:ea typeface="+mn-ea"/>
              <a:cs typeface="+mn-cs"/>
            </a:rPr>
            <a:t>類似団体内平均値との差は縮まったものの、</a:t>
          </a:r>
          <a:r>
            <a:rPr kumimoji="1" lang="ja-JP" altLang="ja-JP" sz="900" b="0" i="0" baseline="0">
              <a:solidFill>
                <a:sysClr val="windowText" lastClr="000000"/>
              </a:solidFill>
              <a:effectLst/>
              <a:latin typeface="+mn-lt"/>
              <a:ea typeface="+mn-ea"/>
              <a:cs typeface="+mn-cs"/>
            </a:rPr>
            <a:t>今後も扶助費や医療、介護等への繰出金は増加が予想されることから、使用料の見直しや市税の徴収強化による自主財源の確保、公共施設</a:t>
          </a:r>
          <a:r>
            <a:rPr kumimoji="1" lang="ja-JP" altLang="en-US" sz="900" b="0" i="0" baseline="0">
              <a:solidFill>
                <a:sysClr val="windowText" lastClr="000000"/>
              </a:solidFill>
              <a:effectLst/>
              <a:latin typeface="+mn-lt"/>
              <a:ea typeface="+mn-ea"/>
              <a:cs typeface="+mn-cs"/>
            </a:rPr>
            <a:t>等</a:t>
          </a:r>
          <a:r>
            <a:rPr kumimoji="1" lang="ja-JP" altLang="ja-JP" sz="900" b="0" i="0" baseline="0">
              <a:solidFill>
                <a:sysClr val="windowText" lastClr="000000"/>
              </a:solidFill>
              <a:effectLst/>
              <a:latin typeface="+mn-lt"/>
              <a:ea typeface="+mn-ea"/>
              <a:cs typeface="+mn-cs"/>
            </a:rPr>
            <a:t>総合管理計画および個別施設計画に基づく施設の統廃合を視野に入れた見直し等により、経費削減を図ることで経常収支比率の悪化を抑える。</a:t>
          </a:r>
          <a:endParaRPr lang="ja-JP" altLang="ja-JP" sz="105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64</xdr:row>
      <xdr:rowOff>95673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11087"/>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64</xdr:row>
      <xdr:rowOff>135890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6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64</xdr:row>
      <xdr:rowOff>135890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0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135890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0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令和</a:t>
          </a:r>
          <a:r>
            <a:rPr kumimoji="1" lang="ja-JP" altLang="en-US" sz="900" b="0" i="0" baseline="0">
              <a:solidFill>
                <a:sysClr val="windowText" lastClr="000000"/>
              </a:solidFill>
              <a:effectLst/>
              <a:latin typeface="+mn-lt"/>
              <a:ea typeface="+mn-ea"/>
              <a:cs typeface="+mn-cs"/>
            </a:rPr>
            <a:t>２</a:t>
          </a:r>
          <a:r>
            <a:rPr kumimoji="1" lang="ja-JP" altLang="ja-JP" sz="900" b="0" i="0" baseline="0">
              <a:solidFill>
                <a:sysClr val="windowText" lastClr="000000"/>
              </a:solidFill>
              <a:effectLst/>
              <a:latin typeface="+mn-lt"/>
              <a:ea typeface="+mn-ea"/>
              <a:cs typeface="+mn-cs"/>
            </a:rPr>
            <a:t>年度は、</a:t>
          </a:r>
          <a:r>
            <a:rPr kumimoji="1" lang="ja-JP" altLang="en-US" sz="900" b="0" i="0" baseline="0">
              <a:solidFill>
                <a:sysClr val="windowText" lastClr="000000"/>
              </a:solidFill>
              <a:effectLst/>
              <a:latin typeface="+mn-lt"/>
              <a:ea typeface="+mn-ea"/>
              <a:cs typeface="+mn-cs"/>
            </a:rPr>
            <a:t>会計年度任用職員制度の開始に伴う人件費の増加、学校給食調理業務の委託開始等による物件費の増加</a:t>
          </a:r>
          <a:r>
            <a:rPr kumimoji="1" lang="ja-JP" altLang="ja-JP" sz="900" b="0" i="0" baseline="0">
              <a:solidFill>
                <a:sysClr val="windowText" lastClr="000000"/>
              </a:solidFill>
              <a:effectLst/>
              <a:latin typeface="+mn-lt"/>
              <a:ea typeface="+mn-ea"/>
              <a:cs typeface="+mn-cs"/>
            </a:rPr>
            <a:t>、住民基本台帳人口の減少による結果、人口一人あたりの決算額が増加した。</a:t>
          </a:r>
          <a:endParaRPr lang="ja-JP" altLang="ja-JP" sz="1050">
            <a:solidFill>
              <a:sysClr val="windowText" lastClr="000000"/>
            </a:solidFill>
            <a:effectLst/>
          </a:endParaRPr>
        </a:p>
        <a:p>
          <a:pPr eaLnBrk="1" fontAlgn="auto" latinLnBrk="0" hangingPunct="1"/>
          <a:r>
            <a:rPr kumimoji="1" lang="ja-JP" altLang="ja-JP" sz="900" b="0" i="0" baseline="0">
              <a:solidFill>
                <a:sysClr val="windowText" lastClr="000000"/>
              </a:solidFill>
              <a:effectLst/>
              <a:latin typeface="+mn-lt"/>
              <a:ea typeface="+mn-ea"/>
              <a:cs typeface="+mn-cs"/>
            </a:rPr>
            <a:t>　人件費については、保育園、小中学校給食調理員、公民館職員等の会計年度任用職員が多いため、報酬が類似団体と比較すると高い水準となっている。物件費では、一般廃棄物処理施設の規模が大きい他、大規模な観光施設にかかる維持管理費が高くなっている。今後は施設数の多い公立保育園や、老朽化が進む保健衛生施設等の維持補修費の増加が予想される。施設の統廃合を視野に入れた見直し</a:t>
          </a:r>
          <a:r>
            <a:rPr kumimoji="1" lang="ja-JP" altLang="en-US" sz="900" b="0" i="0" baseline="0">
              <a:solidFill>
                <a:sysClr val="windowText" lastClr="000000"/>
              </a:solidFill>
              <a:effectLst/>
              <a:latin typeface="+mn-lt"/>
              <a:ea typeface="+mn-ea"/>
              <a:cs typeface="+mn-cs"/>
            </a:rPr>
            <a:t>や広域連携によるスケールメリットを活かし</a:t>
          </a:r>
          <a:r>
            <a:rPr kumimoji="1" lang="ja-JP" altLang="ja-JP" sz="900" b="0" i="0" baseline="0">
              <a:solidFill>
                <a:sysClr val="windowText" lastClr="000000"/>
              </a:solidFill>
              <a:effectLst/>
              <a:latin typeface="+mn-lt"/>
              <a:ea typeface="+mn-ea"/>
              <a:cs typeface="+mn-cs"/>
            </a:rPr>
            <a:t>、会計年度任用職員数の削減や維持管理費用の削減を図る。</a:t>
          </a:r>
          <a:endParaRPr lang="ja-JP" altLang="ja-JP" sz="105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4687</xdr:rowOff>
    </xdr:from>
    <xdr:to>
      <xdr:col>23</xdr:col>
      <xdr:colOff>133350</xdr:colOff>
      <xdr:row>82</xdr:row>
      <xdr:rowOff>37005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63587"/>
          <a:ext cx="838200" cy="3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164140</xdr:rowOff>
    </xdr:from>
    <xdr:to>
      <xdr:col>19</xdr:col>
      <xdr:colOff>133350</xdr:colOff>
      <xdr:row>82</xdr:row>
      <xdr:rowOff>4687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51590"/>
          <a:ext cx="889000" cy="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158338</xdr:rowOff>
    </xdr:from>
    <xdr:to>
      <xdr:col>15</xdr:col>
      <xdr:colOff>82550</xdr:colOff>
      <xdr:row>81</xdr:row>
      <xdr:rowOff>164140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45788"/>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153797</xdr:rowOff>
    </xdr:from>
    <xdr:to>
      <xdr:col>11</xdr:col>
      <xdr:colOff>31750</xdr:colOff>
      <xdr:row>81</xdr:row>
      <xdr:rowOff>158338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1247"/>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157655</xdr:rowOff>
    </xdr:from>
    <xdr:to>
      <xdr:col>23</xdr:col>
      <xdr:colOff>184150</xdr:colOff>
      <xdr:row>82</xdr:row>
      <xdr:rowOff>87805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2732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9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125337</xdr:rowOff>
    </xdr:from>
    <xdr:to>
      <xdr:col>19</xdr:col>
      <xdr:colOff>184150</xdr:colOff>
      <xdr:row>82</xdr:row>
      <xdr:rowOff>55487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40264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09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113340</xdr:rowOff>
    </xdr:from>
    <xdr:to>
      <xdr:col>15</xdr:col>
      <xdr:colOff>133350</xdr:colOff>
      <xdr:row>82</xdr:row>
      <xdr:rowOff>43490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28267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8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107538</xdr:rowOff>
    </xdr:from>
    <xdr:to>
      <xdr:col>11</xdr:col>
      <xdr:colOff>82550</xdr:colOff>
      <xdr:row>82</xdr:row>
      <xdr:rowOff>37688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22465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102997</xdr:rowOff>
    </xdr:from>
    <xdr:to>
      <xdr:col>7</xdr:col>
      <xdr:colOff>31750</xdr:colOff>
      <xdr:row>82</xdr:row>
      <xdr:rowOff>33147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17924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7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経験年数階層の変動等により指数が推移している。全地方公共団体平均を</a:t>
          </a:r>
          <a:r>
            <a:rPr kumimoji="1" lang="en-US" altLang="ja-JP" sz="1100">
              <a:solidFill>
                <a:schemeClr val="dk1"/>
              </a:solidFill>
              <a:effectLst/>
              <a:latin typeface="+mn-lt"/>
              <a:ea typeface="+mn-ea"/>
              <a:cs typeface="+mn-cs"/>
            </a:rPr>
            <a:t>1.1pt</a:t>
          </a:r>
          <a:r>
            <a:rPr kumimoji="1" lang="ja-JP" altLang="ja-JP" sz="1100">
              <a:solidFill>
                <a:schemeClr val="dk1"/>
              </a:solidFill>
              <a:effectLst/>
              <a:latin typeface="+mn-lt"/>
              <a:ea typeface="+mn-ea"/>
              <a:cs typeface="+mn-cs"/>
            </a:rPr>
            <a:t>下回り、類似団体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1.3pt</a:t>
          </a:r>
          <a:r>
            <a:rPr kumimoji="1" lang="ja-JP" altLang="ja-JP" sz="1100">
              <a:solidFill>
                <a:schemeClr val="dk1"/>
              </a:solidFill>
              <a:effectLst/>
              <a:latin typeface="+mn-lt"/>
              <a:ea typeface="+mn-ea"/>
              <a:cs typeface="+mn-cs"/>
            </a:rPr>
            <a:t>下回っている。今後も職務・職責に応じた構造への転換を図り、職員給与の適正化に努める。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83</xdr:row>
      <xdr:rowOff>47171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087929"/>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2920</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23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64407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64407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2430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12700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次行財政改革大綱では、令和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296</a:t>
          </a:r>
          <a:r>
            <a:rPr kumimoji="1" lang="ja-JP" altLang="ja-JP" sz="1100">
              <a:solidFill>
                <a:schemeClr val="dk1"/>
              </a:solidFill>
              <a:effectLst/>
              <a:latin typeface="+mn-lt"/>
              <a:ea typeface="+mn-ea"/>
              <a:cs typeface="+mn-cs"/>
            </a:rPr>
            <a:t>人と目標を定めており、現時点では目標どおりとなっている。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57976</xdr:rowOff>
    </xdr:from>
    <xdr:to>
      <xdr:col>81</xdr:col>
      <xdr:colOff>44450</xdr:colOff>
      <xdr:row>60</xdr:row>
      <xdr:rowOff>59182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44976"/>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42753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57976</xdr:rowOff>
    </xdr:from>
    <xdr:to>
      <xdr:col>77</xdr:col>
      <xdr:colOff>44450</xdr:colOff>
      <xdr:row>60</xdr:row>
      <xdr:rowOff>59182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4497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57976</xdr:rowOff>
    </xdr:from>
    <xdr:to>
      <xdr:col>72</xdr:col>
      <xdr:colOff>203200</xdr:colOff>
      <xdr:row>60</xdr:row>
      <xdr:rowOff>59182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4497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57976</xdr:rowOff>
    </xdr:from>
    <xdr:to>
      <xdr:col>68</xdr:col>
      <xdr:colOff>152400</xdr:colOff>
      <xdr:row>60</xdr:row>
      <xdr:rowOff>59182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4497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7176</xdr:rowOff>
    </xdr:from>
    <xdr:to>
      <xdr:col>81</xdr:col>
      <xdr:colOff>95250</xdr:colOff>
      <xdr:row>60</xdr:row>
      <xdr:rowOff>108776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99903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1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8382</xdr:rowOff>
    </xdr:from>
    <xdr:to>
      <xdr:col>77</xdr:col>
      <xdr:colOff>95250</xdr:colOff>
      <xdr:row>60</xdr:row>
      <xdr:rowOff>109982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120159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7176</xdr:rowOff>
    </xdr:from>
    <xdr:to>
      <xdr:col>73</xdr:col>
      <xdr:colOff>44450</xdr:colOff>
      <xdr:row>60</xdr:row>
      <xdr:rowOff>108776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118953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8382</xdr:rowOff>
    </xdr:from>
    <xdr:to>
      <xdr:col>68</xdr:col>
      <xdr:colOff>203200</xdr:colOff>
      <xdr:row>60</xdr:row>
      <xdr:rowOff>109982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120159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7176</xdr:rowOff>
    </xdr:from>
    <xdr:to>
      <xdr:col>64</xdr:col>
      <xdr:colOff>152400</xdr:colOff>
      <xdr:row>60</xdr:row>
      <xdr:rowOff>108776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118953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令和</a:t>
          </a:r>
          <a:r>
            <a:rPr kumimoji="1" lang="ja-JP" altLang="en-US" sz="1000" b="0" i="0" baseline="0">
              <a:solidFill>
                <a:schemeClr val="dk1"/>
              </a:solidFill>
              <a:effectLst/>
              <a:latin typeface="+mn-lt"/>
              <a:ea typeface="+mn-ea"/>
              <a:cs typeface="+mn-cs"/>
            </a:rPr>
            <a:t>２</a:t>
          </a:r>
          <a:r>
            <a:rPr kumimoji="1" lang="ja-JP" altLang="ja-JP" sz="1000" b="0" i="0" baseline="0">
              <a:solidFill>
                <a:schemeClr val="dk1"/>
              </a:solidFill>
              <a:effectLst/>
              <a:latin typeface="+mn-lt"/>
              <a:ea typeface="+mn-ea"/>
              <a:cs typeface="+mn-cs"/>
            </a:rPr>
            <a:t>年度の実質公債費比率は、下水道会計の元利償還金に対する繰出金と</a:t>
          </a:r>
          <a:r>
            <a:rPr kumimoji="1" lang="ja-JP" altLang="en-US" sz="1000" b="0" i="0" baseline="0">
              <a:solidFill>
                <a:schemeClr val="dk1"/>
              </a:solidFill>
              <a:effectLst/>
              <a:latin typeface="+mn-lt"/>
              <a:ea typeface="+mn-ea"/>
              <a:cs typeface="+mn-cs"/>
            </a:rPr>
            <a:t>病</a:t>
          </a:r>
          <a:r>
            <a:rPr kumimoji="1" lang="ja-JP" altLang="ja-JP" sz="1000" b="0" i="0" baseline="0">
              <a:solidFill>
                <a:schemeClr val="dk1"/>
              </a:solidFill>
              <a:effectLst/>
              <a:latin typeface="+mn-lt"/>
              <a:ea typeface="+mn-ea"/>
              <a:cs typeface="+mn-cs"/>
            </a:rPr>
            <a:t>院等一部事務組合の地方債償還負担金が減少したこ</a:t>
          </a:r>
          <a:r>
            <a:rPr kumimoji="1" lang="ja-JP" altLang="en-US" sz="1000" b="0" i="0" baseline="0">
              <a:solidFill>
                <a:schemeClr val="dk1"/>
              </a:solidFill>
              <a:effectLst/>
              <a:latin typeface="+mn-lt"/>
              <a:ea typeface="+mn-ea"/>
              <a:cs typeface="+mn-cs"/>
            </a:rPr>
            <a:t>と</a:t>
          </a:r>
          <a:r>
            <a:rPr kumimoji="1" lang="ja-JP" altLang="ja-JP" sz="1000" b="0" i="0" baseline="0">
              <a:solidFill>
                <a:schemeClr val="dk1"/>
              </a:solidFill>
              <a:effectLst/>
              <a:latin typeface="+mn-lt"/>
              <a:ea typeface="+mn-ea"/>
              <a:cs typeface="+mn-cs"/>
            </a:rPr>
            <a:t>により単年度では減少に転じているが、平成</a:t>
          </a:r>
          <a:r>
            <a:rPr kumimoji="1" lang="en-US" altLang="ja-JP" sz="1000" b="0" i="0" baseline="0">
              <a:solidFill>
                <a:schemeClr val="dk1"/>
              </a:solidFill>
              <a:effectLst/>
              <a:latin typeface="+mn-lt"/>
              <a:ea typeface="+mn-ea"/>
              <a:cs typeface="+mn-cs"/>
            </a:rPr>
            <a:t>28</a:t>
          </a:r>
          <a:r>
            <a:rPr kumimoji="1" lang="ja-JP" altLang="ja-JP" sz="1000" b="0" i="0" baseline="0">
              <a:solidFill>
                <a:schemeClr val="dk1"/>
              </a:solidFill>
              <a:effectLst/>
              <a:latin typeface="+mn-lt"/>
              <a:ea typeface="+mn-ea"/>
              <a:cs typeface="+mn-cs"/>
            </a:rPr>
            <a:t>度に借入を行った</a:t>
          </a:r>
          <a:r>
            <a:rPr kumimoji="1" lang="ja-JP" altLang="en-US" sz="1000" b="0" i="0" baseline="0">
              <a:solidFill>
                <a:schemeClr val="dk1"/>
              </a:solidFill>
              <a:effectLst/>
              <a:latin typeface="+mn-lt"/>
              <a:ea typeface="+mn-ea"/>
              <a:cs typeface="+mn-cs"/>
            </a:rPr>
            <a:t>大型事業にかかる</a:t>
          </a:r>
          <a:r>
            <a:rPr kumimoji="1" lang="ja-JP" altLang="ja-JP" sz="1000" b="0" i="0" baseline="0">
              <a:solidFill>
                <a:schemeClr val="dk1"/>
              </a:solidFill>
              <a:effectLst/>
              <a:latin typeface="+mn-lt"/>
              <a:ea typeface="+mn-ea"/>
              <a:cs typeface="+mn-cs"/>
            </a:rPr>
            <a:t>地方債の元金償還開始により</a:t>
          </a:r>
          <a:r>
            <a:rPr kumimoji="1" lang="ja-JP" altLang="en-US" sz="1000" b="0" i="0" baseline="0">
              <a:solidFill>
                <a:schemeClr val="dk1"/>
              </a:solidFill>
              <a:effectLst/>
              <a:latin typeface="+mn-lt"/>
              <a:ea typeface="+mn-ea"/>
              <a:cs typeface="+mn-cs"/>
            </a:rPr>
            <a:t>三か年平均では</a:t>
          </a:r>
          <a:r>
            <a:rPr kumimoji="1" lang="en-US" altLang="ja-JP" sz="1000" b="0" i="0" baseline="0">
              <a:solidFill>
                <a:schemeClr val="dk1"/>
              </a:solidFill>
              <a:effectLst/>
              <a:latin typeface="+mn-lt"/>
              <a:ea typeface="+mn-ea"/>
              <a:cs typeface="+mn-cs"/>
            </a:rPr>
            <a:t>0.2pt</a:t>
          </a:r>
          <a:r>
            <a:rPr kumimoji="1" lang="ja-JP" altLang="ja-JP" sz="1000" b="0" i="0" baseline="0">
              <a:solidFill>
                <a:schemeClr val="dk1"/>
              </a:solidFill>
              <a:effectLst/>
              <a:latin typeface="+mn-lt"/>
              <a:ea typeface="+mn-ea"/>
              <a:cs typeface="+mn-cs"/>
            </a:rPr>
            <a:t>上昇した。下水道会計への繰出金や病院等一部事務組合への負担金が</a:t>
          </a:r>
          <a:r>
            <a:rPr kumimoji="1" lang="ja-JP" altLang="en-US" sz="1000" b="0" i="0" baseline="0">
              <a:solidFill>
                <a:schemeClr val="dk1"/>
              </a:solidFill>
              <a:effectLst/>
              <a:latin typeface="+mn-lt"/>
              <a:ea typeface="+mn-ea"/>
              <a:cs typeface="+mn-cs"/>
            </a:rPr>
            <a:t>減少に転じたものの、依然高い水準にある</a:t>
          </a:r>
          <a:r>
            <a:rPr kumimoji="1" lang="ja-JP" altLang="ja-JP" sz="1000" b="0" i="0" baseline="0">
              <a:solidFill>
                <a:schemeClr val="dk1"/>
              </a:solidFill>
              <a:effectLst/>
              <a:latin typeface="+mn-lt"/>
              <a:ea typeface="+mn-ea"/>
              <a:cs typeface="+mn-cs"/>
            </a:rPr>
            <a:t>ことが実質公債費比率を押し上げている要因となっている</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今後令和</a:t>
          </a:r>
          <a:r>
            <a:rPr kumimoji="1" lang="en-US" altLang="ja-JP" sz="1000" b="0" i="0" baseline="0">
              <a:solidFill>
                <a:schemeClr val="dk1"/>
              </a:solidFill>
              <a:effectLst/>
              <a:latin typeface="+mn-lt"/>
              <a:ea typeface="+mn-ea"/>
              <a:cs typeface="+mn-cs"/>
            </a:rPr>
            <a:t>4</a:t>
          </a:r>
          <a:r>
            <a:rPr kumimoji="1" lang="ja-JP" altLang="ja-JP" sz="1000" b="0" i="0" baseline="0">
              <a:solidFill>
                <a:schemeClr val="dk1"/>
              </a:solidFill>
              <a:effectLst/>
              <a:latin typeface="+mn-lt"/>
              <a:ea typeface="+mn-ea"/>
              <a:cs typeface="+mn-cs"/>
            </a:rPr>
            <a:t>年度の地方債償還ピークまで実質公債費比率の改善は困難であるが、地方債の借入は中期財政</a:t>
          </a:r>
          <a:r>
            <a:rPr kumimoji="1" lang="ja-JP" altLang="en-US" sz="1000" b="0" i="0" baseline="0">
              <a:solidFill>
                <a:schemeClr val="dk1"/>
              </a:solidFill>
              <a:effectLst/>
              <a:latin typeface="+mn-lt"/>
              <a:ea typeface="+mn-ea"/>
              <a:cs typeface="+mn-cs"/>
            </a:rPr>
            <a:t>計画</a:t>
          </a:r>
          <a:r>
            <a:rPr kumimoji="1" lang="ja-JP" altLang="ja-JP" sz="1000" b="0" i="0" baseline="0">
              <a:solidFill>
                <a:schemeClr val="dk1"/>
              </a:solidFill>
              <a:effectLst/>
              <a:latin typeface="+mn-lt"/>
              <a:ea typeface="+mn-ea"/>
              <a:cs typeface="+mn-cs"/>
            </a:rPr>
            <a:t>や振興実施計画に基づ</a:t>
          </a:r>
          <a:r>
            <a:rPr kumimoji="1" lang="ja-JP" altLang="en-US" sz="1000" b="0" i="0" baseline="0">
              <a:solidFill>
                <a:schemeClr val="dk1"/>
              </a:solidFill>
              <a:effectLst/>
              <a:latin typeface="+mn-lt"/>
              <a:ea typeface="+mn-ea"/>
              <a:cs typeface="+mn-cs"/>
            </a:rPr>
            <a:t>いて行い</a:t>
          </a:r>
          <a:r>
            <a:rPr kumimoji="1" lang="ja-JP" altLang="ja-JP" sz="1000" b="0" i="0" baseline="0">
              <a:solidFill>
                <a:schemeClr val="dk1"/>
              </a:solidFill>
              <a:effectLst/>
              <a:latin typeface="+mn-lt"/>
              <a:ea typeface="+mn-ea"/>
              <a:cs typeface="+mn-cs"/>
            </a:rPr>
            <a:t>、選択と集中による投資的経費の抑制を図る。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24342</xdr:rowOff>
    </xdr:from>
    <xdr:to>
      <xdr:col>81</xdr:col>
      <xdr:colOff>44450</xdr:colOff>
      <xdr:row>44</xdr:row>
      <xdr:rowOff>44450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115358</xdr:rowOff>
    </xdr:from>
    <xdr:to>
      <xdr:col>77</xdr:col>
      <xdr:colOff>44450</xdr:colOff>
      <xdr:row>44</xdr:row>
      <xdr:rowOff>24342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4877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65088</xdr:rowOff>
    </xdr:from>
    <xdr:to>
      <xdr:col>72</xdr:col>
      <xdr:colOff>203200</xdr:colOff>
      <xdr:row>43</xdr:row>
      <xdr:rowOff>115358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4374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65088</xdr:rowOff>
    </xdr:from>
    <xdr:to>
      <xdr:col>68</xdr:col>
      <xdr:colOff>152400</xdr:colOff>
      <xdr:row>43</xdr:row>
      <xdr:rowOff>65088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165100</xdr:rowOff>
    </xdr:from>
    <xdr:to>
      <xdr:col>81</xdr:col>
      <xdr:colOff>95250</xdr:colOff>
      <xdr:row>44</xdr:row>
      <xdr:rowOff>95250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137177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144992</xdr:rowOff>
    </xdr:from>
    <xdr:to>
      <xdr:col>77</xdr:col>
      <xdr:colOff>95250</xdr:colOff>
      <xdr:row>44</xdr:row>
      <xdr:rowOff>75142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59919</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64558</xdr:rowOff>
    </xdr:from>
    <xdr:to>
      <xdr:col>73</xdr:col>
      <xdr:colOff>44450</xdr:colOff>
      <xdr:row>43</xdr:row>
      <xdr:rowOff>166158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150935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14288</xdr:rowOff>
    </xdr:from>
    <xdr:to>
      <xdr:col>68</xdr:col>
      <xdr:colOff>203200</xdr:colOff>
      <xdr:row>43</xdr:row>
      <xdr:rowOff>115888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100665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14288</xdr:rowOff>
    </xdr:from>
    <xdr:to>
      <xdr:col>64</xdr:col>
      <xdr:colOff>152400</xdr:colOff>
      <xdr:row>43</xdr:row>
      <xdr:rowOff>115888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100665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下水道会計や病院会計の地方債残高が多く、一般会計からの繰入見込額が高いことから将来負担比率が類似団体</a:t>
          </a:r>
          <a:r>
            <a:rPr kumimoji="1" lang="ja-JP" altLang="en-US" sz="1100" b="0" i="0" baseline="0">
              <a:solidFill>
                <a:sysClr val="windowText" lastClr="000000"/>
              </a:solidFill>
              <a:effectLst/>
              <a:latin typeface="+mn-lt"/>
              <a:ea typeface="+mn-ea"/>
              <a:cs typeface="+mn-cs"/>
            </a:rPr>
            <a:t>内平均値</a:t>
          </a:r>
          <a:r>
            <a:rPr kumimoji="1" lang="ja-JP" altLang="ja-JP" sz="1100" b="0" i="0" baseline="0">
              <a:solidFill>
                <a:sysClr val="windowText" lastClr="000000"/>
              </a:solidFill>
              <a:effectLst/>
              <a:latin typeface="+mn-lt"/>
              <a:ea typeface="+mn-ea"/>
              <a:cs typeface="+mn-cs"/>
            </a:rPr>
            <a:t>と比較し高い水準となっている。令和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年度は、一般会計で地方債償還額が借入額を上回ったため地方債残高が減少したこと、</a:t>
          </a:r>
          <a:r>
            <a:rPr kumimoji="1" lang="ja-JP" altLang="en-US" sz="1100" b="0" i="0" baseline="0">
              <a:solidFill>
                <a:sysClr val="windowText" lastClr="000000"/>
              </a:solidFill>
              <a:effectLst/>
              <a:latin typeface="+mn-lt"/>
              <a:ea typeface="+mn-ea"/>
              <a:cs typeface="+mn-cs"/>
            </a:rPr>
            <a:t>公営企業会計および組合等の起債残高減少等により繰入見込額が減少したこと</a:t>
          </a:r>
          <a:r>
            <a:rPr kumimoji="1" lang="ja-JP" altLang="ja-JP" sz="1100" b="0" i="0" baseline="0">
              <a:solidFill>
                <a:sysClr val="windowText" lastClr="000000"/>
              </a:solidFill>
              <a:effectLst/>
              <a:latin typeface="+mn-lt"/>
              <a:ea typeface="+mn-ea"/>
              <a:cs typeface="+mn-cs"/>
            </a:rPr>
            <a:t>などにより</a:t>
          </a:r>
          <a:r>
            <a:rPr kumimoji="1" lang="en-US" altLang="ja-JP" sz="1100" b="0" i="0" baseline="0">
              <a:solidFill>
                <a:sysClr val="windowText" lastClr="000000"/>
              </a:solidFill>
              <a:effectLst/>
              <a:latin typeface="+mn-lt"/>
              <a:ea typeface="+mn-ea"/>
              <a:cs typeface="+mn-cs"/>
            </a:rPr>
            <a:t>17.8pt</a:t>
          </a:r>
          <a:r>
            <a:rPr kumimoji="1" lang="ja-JP" altLang="ja-JP" sz="1100" b="0" i="0" baseline="0">
              <a:solidFill>
                <a:sysClr val="windowText" lastClr="000000"/>
              </a:solidFill>
              <a:effectLst/>
              <a:latin typeface="+mn-lt"/>
              <a:ea typeface="+mn-ea"/>
              <a:cs typeface="+mn-cs"/>
            </a:rPr>
            <a:t>減少し</a:t>
          </a:r>
          <a:r>
            <a:rPr kumimoji="1" lang="ja-JP" altLang="en-US" sz="1100" b="0" i="0" baseline="0">
              <a:solidFill>
                <a:sysClr val="windowText" lastClr="000000"/>
              </a:solidFill>
              <a:effectLst/>
              <a:latin typeface="+mn-lt"/>
              <a:ea typeface="+mn-ea"/>
              <a:cs typeface="+mn-cs"/>
            </a:rPr>
            <a:t>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しかし今後も一般廃棄物広域処分場の整備や保健衛生施設の建替え等公共施設の更新対応のため、将来負担額の増加が予想されることから、投資的経費の平準化や基金の積立等充当可能財源の確保を図る。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129540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82671</xdr:rowOff>
    </xdr:from>
    <xdr:to>
      <xdr:col>81</xdr:col>
      <xdr:colOff>44450</xdr:colOff>
      <xdr:row>21</xdr:row>
      <xdr:rowOff>115751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511671"/>
          <a:ext cx="838200" cy="20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80632</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64105</xdr:rowOff>
    </xdr:from>
    <xdr:to>
      <xdr:col>81</xdr:col>
      <xdr:colOff>95250</xdr:colOff>
      <xdr:row>15</xdr:row>
      <xdr:rowOff>165705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115751</xdr:rowOff>
    </xdr:from>
    <xdr:to>
      <xdr:col>77</xdr:col>
      <xdr:colOff>44450</xdr:colOff>
      <xdr:row>22</xdr:row>
      <xdr:rowOff>53461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716201"/>
          <a:ext cx="8890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135346</xdr:rowOff>
    </xdr:from>
    <xdr:to>
      <xdr:col>77</xdr:col>
      <xdr:colOff>95250</xdr:colOff>
      <xdr:row>16</xdr:row>
      <xdr:rowOff>65496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75673</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47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53461</xdr:rowOff>
    </xdr:from>
    <xdr:to>
      <xdr:col>72</xdr:col>
      <xdr:colOff>203200</xdr:colOff>
      <xdr:row>22</xdr:row>
      <xdr:rowOff>105168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82536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126153</xdr:rowOff>
    </xdr:from>
    <xdr:to>
      <xdr:col>73</xdr:col>
      <xdr:colOff>44450</xdr:colOff>
      <xdr:row>16</xdr:row>
      <xdr:rowOff>56303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66480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76684</xdr:rowOff>
    </xdr:from>
    <xdr:to>
      <xdr:col>68</xdr:col>
      <xdr:colOff>152400</xdr:colOff>
      <xdr:row>22</xdr:row>
      <xdr:rowOff>105168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677134"/>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123855</xdr:rowOff>
    </xdr:from>
    <xdr:to>
      <xdr:col>68</xdr:col>
      <xdr:colOff>203200</xdr:colOff>
      <xdr:row>16</xdr:row>
      <xdr:rowOff>54005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64182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111216</xdr:rowOff>
    </xdr:from>
    <xdr:to>
      <xdr:col>64</xdr:col>
      <xdr:colOff>152400</xdr:colOff>
      <xdr:row>16</xdr:row>
      <xdr:rowOff>41366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51543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31871</xdr:rowOff>
    </xdr:from>
    <xdr:to>
      <xdr:col>81</xdr:col>
      <xdr:colOff>95250</xdr:colOff>
      <xdr:row>20</xdr:row>
      <xdr:rowOff>133471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3948</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43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64951</xdr:rowOff>
    </xdr:from>
    <xdr:to>
      <xdr:col>77</xdr:col>
      <xdr:colOff>95250</xdr:colOff>
      <xdr:row>21</xdr:row>
      <xdr:rowOff>166551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6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151328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75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2661</xdr:rowOff>
    </xdr:from>
    <xdr:to>
      <xdr:col>73</xdr:col>
      <xdr:colOff>44450</xdr:colOff>
      <xdr:row>22</xdr:row>
      <xdr:rowOff>104261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7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89038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86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54368</xdr:rowOff>
    </xdr:from>
    <xdr:to>
      <xdr:col>68</xdr:col>
      <xdr:colOff>203200</xdr:colOff>
      <xdr:row>22</xdr:row>
      <xdr:rowOff>155968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8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140745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91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25884</xdr:rowOff>
    </xdr:from>
    <xdr:to>
      <xdr:col>64</xdr:col>
      <xdr:colOff>152400</xdr:colOff>
      <xdr:row>21</xdr:row>
      <xdr:rowOff>127484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6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112261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7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28,934
28,603
233.11
20,597,958
19,918,974
591,321
9,577,919
15,922,381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2.2pt</a:t>
          </a:r>
          <a:r>
            <a:rPr kumimoji="1" lang="ja-JP" altLang="ja-JP" sz="1100" b="0" i="0" baseline="0">
              <a:solidFill>
                <a:schemeClr val="dk1"/>
              </a:solidFill>
              <a:effectLst/>
              <a:latin typeface="+mn-lt"/>
              <a:ea typeface="+mn-ea"/>
              <a:cs typeface="+mn-cs"/>
            </a:rPr>
            <a:t>下回った。正規職員数が類似団体と比較して少なく、職員給は低いものの、出先機関等の業務で会計年度任用職員に依存している状況が常態化しており、人件費を押し上げる要因となっている。施設の統廃合や業務のアウトソーシング、デジタル化の推進により、会計年度任用職員も含めた総職員数の見直し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34</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64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0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2.3pt</a:t>
          </a:r>
          <a:r>
            <a:rPr kumimoji="1" lang="ja-JP" altLang="ja-JP" sz="1100" b="0" i="0" baseline="0">
              <a:solidFill>
                <a:schemeClr val="dk1"/>
              </a:solidFill>
              <a:effectLst/>
              <a:latin typeface="+mn-lt"/>
              <a:ea typeface="+mn-ea"/>
              <a:cs typeface="+mn-cs"/>
            </a:rPr>
            <a:t>上回った。大規模な一般廃棄物処理施設や、観光施設の維持管理費が嵩むことが類似団体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を上回る要因である。今後も業務のアウトソーシングの推進や、インフラ施設の点検費用等物件費の比率は高い水準で推移することが予想されるため、施設の統廃合や使用料の見直しを進めることにより、負担の上昇を抑え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61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61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3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24130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2.4pt</a:t>
          </a:r>
          <a:r>
            <a:rPr kumimoji="1" lang="ja-JP" altLang="ja-JP" sz="1100" b="0" i="0" baseline="0">
              <a:solidFill>
                <a:schemeClr val="dk1"/>
              </a:solidFill>
              <a:effectLst/>
              <a:latin typeface="+mn-lt"/>
              <a:ea typeface="+mn-ea"/>
              <a:cs typeface="+mn-cs"/>
            </a:rPr>
            <a:t>下回った</a:t>
          </a:r>
          <a:r>
            <a:rPr kumimoji="1" lang="ja-JP" altLang="en-US" sz="1100" b="0" i="0" baseline="0">
              <a:solidFill>
                <a:schemeClr val="dk1"/>
              </a:solidFill>
              <a:effectLst/>
              <a:latin typeface="+mn-lt"/>
              <a:ea typeface="+mn-ea"/>
              <a:cs typeface="+mn-cs"/>
            </a:rPr>
            <a:t>が、差は縮まっている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増加傾向にあった</a:t>
          </a:r>
          <a:r>
            <a:rPr kumimoji="1" lang="ja-JP" altLang="ja-JP" sz="1100" b="0" i="0" baseline="0">
              <a:solidFill>
                <a:schemeClr val="dk1"/>
              </a:solidFill>
              <a:effectLst/>
              <a:latin typeface="+mn-lt"/>
              <a:ea typeface="+mn-ea"/>
              <a:cs typeface="+mn-cs"/>
            </a:rPr>
            <a:t>子ども医療費や障害者医療など単独の医療扶助が</a:t>
          </a:r>
          <a:r>
            <a:rPr kumimoji="1" lang="ja-JP" altLang="en-US" sz="1100" b="0" i="0" baseline="0">
              <a:solidFill>
                <a:schemeClr val="dk1"/>
              </a:solidFill>
              <a:effectLst/>
              <a:latin typeface="+mn-lt"/>
              <a:ea typeface="+mn-ea"/>
              <a:cs typeface="+mn-cs"/>
            </a:rPr>
            <a:t>コロナ禍において減少したが、令和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年度特有の事情であるため、今後も</a:t>
          </a:r>
          <a:r>
            <a:rPr kumimoji="1" lang="ja-JP" altLang="ja-JP" sz="1100" b="0" i="0" baseline="0">
              <a:solidFill>
                <a:schemeClr val="dk1"/>
              </a:solidFill>
              <a:effectLst/>
              <a:latin typeface="+mn-lt"/>
              <a:ea typeface="+mn-ea"/>
              <a:cs typeface="+mn-cs"/>
            </a:rPr>
            <a:t>資格審査等の徹底化や他自治体との比較による助成事業の適正化を図り、扶助費の増加傾向の抑制に努める。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22225</xdr:rowOff>
    </xdr:from>
    <xdr:to>
      <xdr:col>19</xdr:col>
      <xdr:colOff>187325</xdr:colOff>
      <xdr:row>55</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51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22225</xdr:rowOff>
    </xdr:from>
    <xdr:to>
      <xdr:col>15</xdr:col>
      <xdr:colOff>98425</xdr:colOff>
      <xdr:row>55</xdr:row>
      <xdr:rowOff>22225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51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22225</xdr:rowOff>
    </xdr:from>
    <xdr:to>
      <xdr:col>11</xdr:col>
      <xdr:colOff>9525</xdr:colOff>
      <xdr:row>55</xdr:row>
      <xdr:rowOff>50800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51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142875</xdr:rowOff>
    </xdr:from>
    <xdr:to>
      <xdr:col>15</xdr:col>
      <xdr:colOff>149225</xdr:colOff>
      <xdr:row>55</xdr:row>
      <xdr:rowOff>73025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83202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142875</xdr:rowOff>
    </xdr:from>
    <xdr:to>
      <xdr:col>11</xdr:col>
      <xdr:colOff>60325</xdr:colOff>
      <xdr:row>55</xdr:row>
      <xdr:rowOff>73025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83202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令和</a:t>
          </a:r>
          <a:r>
            <a:rPr kumimoji="1" lang="ja-JP" altLang="en-US" sz="900" b="0" i="0" baseline="0">
              <a:solidFill>
                <a:schemeClr val="dk1"/>
              </a:solidFill>
              <a:effectLst/>
              <a:latin typeface="+mn-lt"/>
              <a:ea typeface="+mn-ea"/>
              <a:cs typeface="+mn-cs"/>
            </a:rPr>
            <a:t>２</a:t>
          </a:r>
          <a:r>
            <a:rPr kumimoji="1" lang="ja-JP" altLang="ja-JP" sz="900" b="0" i="0" baseline="0">
              <a:solidFill>
                <a:schemeClr val="dk1"/>
              </a:solidFill>
              <a:effectLst/>
              <a:latin typeface="+mn-lt"/>
              <a:ea typeface="+mn-ea"/>
              <a:cs typeface="+mn-cs"/>
            </a:rPr>
            <a:t>年度は類似団体</a:t>
          </a:r>
          <a:r>
            <a:rPr kumimoji="1" lang="ja-JP" altLang="en-US" sz="900" b="0" i="0" baseline="0">
              <a:solidFill>
                <a:schemeClr val="dk1"/>
              </a:solidFill>
              <a:effectLst/>
              <a:latin typeface="+mn-lt"/>
              <a:ea typeface="+mn-ea"/>
              <a:cs typeface="+mn-cs"/>
            </a:rPr>
            <a:t>内平均値</a:t>
          </a:r>
          <a:r>
            <a:rPr kumimoji="1" lang="ja-JP" altLang="ja-JP" sz="900" b="0" i="0" baseline="0">
              <a:solidFill>
                <a:schemeClr val="dk1"/>
              </a:solidFill>
              <a:effectLst/>
              <a:latin typeface="+mn-lt"/>
              <a:ea typeface="+mn-ea"/>
              <a:cs typeface="+mn-cs"/>
            </a:rPr>
            <a:t>を</a:t>
          </a:r>
          <a:r>
            <a:rPr kumimoji="1" lang="en-US" altLang="ja-JP" sz="900" b="0" i="0" baseline="0">
              <a:solidFill>
                <a:schemeClr val="dk1"/>
              </a:solidFill>
              <a:effectLst/>
              <a:latin typeface="+mn-lt"/>
              <a:ea typeface="+mn-ea"/>
              <a:cs typeface="+mn-cs"/>
            </a:rPr>
            <a:t>0.4pt</a:t>
          </a:r>
          <a:r>
            <a:rPr kumimoji="1" lang="ja-JP" altLang="en-US" sz="900" b="0" i="0" baseline="0">
              <a:solidFill>
                <a:schemeClr val="dk1"/>
              </a:solidFill>
              <a:effectLst/>
              <a:latin typeface="+mn-lt"/>
              <a:ea typeface="+mn-ea"/>
              <a:cs typeface="+mn-cs"/>
            </a:rPr>
            <a:t>下</a:t>
          </a:r>
          <a:r>
            <a:rPr kumimoji="1" lang="ja-JP" altLang="ja-JP" sz="900" b="0" i="0" baseline="0">
              <a:solidFill>
                <a:schemeClr val="dk1"/>
              </a:solidFill>
              <a:effectLst/>
              <a:latin typeface="+mn-lt"/>
              <a:ea typeface="+mn-ea"/>
              <a:cs typeface="+mn-cs"/>
            </a:rPr>
            <a:t>回った。下水道事業が法適化したことに伴い、下水会計に対する繰出の性質が繰出金から補助費等に変わったため大きく</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することとなった</a:t>
          </a:r>
          <a:r>
            <a:rPr kumimoji="1" lang="ja-JP" altLang="en-US" sz="900" b="0" i="0" baseline="0">
              <a:solidFill>
                <a:schemeClr val="dk1"/>
              </a:solidFill>
              <a:effectLst/>
              <a:latin typeface="+mn-lt"/>
              <a:ea typeface="+mn-ea"/>
              <a:cs typeface="+mn-cs"/>
            </a:rPr>
            <a:t>。一方で</a:t>
          </a:r>
          <a:r>
            <a:rPr kumimoji="1" lang="ja-JP" altLang="ja-JP" sz="900" b="0" i="0" baseline="0">
              <a:solidFill>
                <a:schemeClr val="dk1"/>
              </a:solidFill>
              <a:effectLst/>
              <a:latin typeface="+mn-lt"/>
              <a:ea typeface="+mn-ea"/>
              <a:cs typeface="+mn-cs"/>
            </a:rPr>
            <a:t>農業集落排水事業など公営企業会計の公債費に対する繰出や、介護保険事業への繰出金が多額</a:t>
          </a:r>
          <a:r>
            <a:rPr kumimoji="1" lang="ja-JP" altLang="en-US" sz="900" b="0" i="0" baseline="0">
              <a:solidFill>
                <a:schemeClr val="dk1"/>
              </a:solidFill>
              <a:effectLst/>
              <a:latin typeface="+mn-lt"/>
              <a:ea typeface="+mn-ea"/>
              <a:cs typeface="+mn-cs"/>
            </a:rPr>
            <a:t>であることが</a:t>
          </a:r>
          <a:r>
            <a:rPr kumimoji="1" lang="ja-JP" altLang="ja-JP" sz="900" b="0" i="0" baseline="0">
              <a:solidFill>
                <a:schemeClr val="dk1"/>
              </a:solidFill>
              <a:effectLst/>
              <a:latin typeface="+mn-lt"/>
              <a:ea typeface="+mn-ea"/>
              <a:cs typeface="+mn-cs"/>
            </a:rPr>
            <a:t>、その他にかかる経常収支比率</a:t>
          </a:r>
          <a:r>
            <a:rPr kumimoji="1" lang="ja-JP" altLang="en-US" sz="900" b="0" i="0" baseline="0">
              <a:solidFill>
                <a:schemeClr val="dk1"/>
              </a:solidFill>
              <a:effectLst/>
              <a:latin typeface="+mn-lt"/>
              <a:ea typeface="+mn-ea"/>
              <a:cs typeface="+mn-cs"/>
            </a:rPr>
            <a:t>を押し上げる要因となっている</a:t>
          </a:r>
          <a:r>
            <a:rPr kumimoji="1" lang="ja-JP" altLang="ja-JP" sz="90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介護保険や後期高齢者医療特別会計など社会保障関連の繰出しは削減が困難なことから他の経費も含めた全体で経常経費の増加を抑えるように努めていく。</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61</xdr:row>
      <xdr:rowOff>57150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64700"/>
          <a:ext cx="8382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57150</xdr:rowOff>
    </xdr:from>
    <xdr:to>
      <xdr:col>78</xdr:col>
      <xdr:colOff>69850</xdr:colOff>
      <xdr:row>61</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515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146050</xdr:rowOff>
    </xdr:from>
    <xdr:to>
      <xdr:col>73</xdr:col>
      <xdr:colOff>180975</xdr:colOff>
      <xdr:row>62</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60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12700</xdr:rowOff>
    </xdr:from>
    <xdr:to>
      <xdr:col>69</xdr:col>
      <xdr:colOff>92075</xdr:colOff>
      <xdr:row>62</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64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6350</xdr:rowOff>
    </xdr:from>
    <xdr:to>
      <xdr:col>78</xdr:col>
      <xdr:colOff>120650</xdr:colOff>
      <xdr:row>61</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95250</xdr:rowOff>
    </xdr:from>
    <xdr:to>
      <xdr:col>74</xdr:col>
      <xdr:colOff>31750</xdr:colOff>
      <xdr:row>62</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0</xdr:rowOff>
    </xdr:from>
    <xdr:to>
      <xdr:col>69</xdr:col>
      <xdr:colOff>142875</xdr:colOff>
      <xdr:row>62</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133350</xdr:rowOff>
    </xdr:from>
    <xdr:to>
      <xdr:col>65</xdr:col>
      <xdr:colOff>53975</xdr:colOff>
      <xdr:row>62</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令和</a:t>
          </a:r>
          <a:r>
            <a:rPr kumimoji="1" lang="ja-JP" altLang="en-US" sz="800" b="0" i="0" baseline="0">
              <a:solidFill>
                <a:schemeClr val="dk1"/>
              </a:solidFill>
              <a:effectLst/>
              <a:latin typeface="+mn-lt"/>
              <a:ea typeface="+mn-ea"/>
              <a:cs typeface="+mn-cs"/>
            </a:rPr>
            <a:t>２</a:t>
          </a:r>
          <a:r>
            <a:rPr kumimoji="1" lang="ja-JP" altLang="ja-JP" sz="800" b="0" i="0" baseline="0">
              <a:solidFill>
                <a:schemeClr val="dk1"/>
              </a:solidFill>
              <a:effectLst/>
              <a:latin typeface="+mn-lt"/>
              <a:ea typeface="+mn-ea"/>
              <a:cs typeface="+mn-cs"/>
            </a:rPr>
            <a:t>年度は類似団体</a:t>
          </a:r>
          <a:r>
            <a:rPr kumimoji="1" lang="ja-JP" altLang="en-US" sz="800" b="0" i="0" baseline="0">
              <a:solidFill>
                <a:schemeClr val="dk1"/>
              </a:solidFill>
              <a:effectLst/>
              <a:latin typeface="+mn-lt"/>
              <a:ea typeface="+mn-ea"/>
              <a:cs typeface="+mn-cs"/>
            </a:rPr>
            <a:t>内平均値</a:t>
          </a:r>
          <a:r>
            <a:rPr kumimoji="1" lang="ja-JP" altLang="ja-JP" sz="800" b="0" i="0" baseline="0">
              <a:solidFill>
                <a:schemeClr val="dk1"/>
              </a:solidFill>
              <a:effectLst/>
              <a:latin typeface="+mn-lt"/>
              <a:ea typeface="+mn-ea"/>
              <a:cs typeface="+mn-cs"/>
            </a:rPr>
            <a:t>を</a:t>
          </a:r>
          <a:r>
            <a:rPr kumimoji="1" lang="en-US" altLang="ja-JP" sz="800" b="0" i="0" baseline="0">
              <a:solidFill>
                <a:schemeClr val="dk1"/>
              </a:solidFill>
              <a:effectLst/>
              <a:latin typeface="+mn-lt"/>
              <a:ea typeface="+mn-ea"/>
              <a:cs typeface="+mn-cs"/>
            </a:rPr>
            <a:t>4.7pt</a:t>
          </a:r>
          <a:r>
            <a:rPr kumimoji="1" lang="ja-JP" altLang="ja-JP" sz="800" b="0" i="0" baseline="0">
              <a:solidFill>
                <a:schemeClr val="dk1"/>
              </a:solidFill>
              <a:effectLst/>
              <a:latin typeface="+mn-lt"/>
              <a:ea typeface="+mn-ea"/>
              <a:cs typeface="+mn-cs"/>
            </a:rPr>
            <a:t>上回った。</a:t>
          </a:r>
          <a:r>
            <a:rPr kumimoji="1" lang="ja-JP" altLang="en-US" sz="800" b="0" i="0" baseline="0">
              <a:solidFill>
                <a:schemeClr val="dk1"/>
              </a:solidFill>
              <a:effectLst/>
              <a:latin typeface="+mn-lt"/>
              <a:ea typeface="+mn-ea"/>
              <a:cs typeface="+mn-cs"/>
            </a:rPr>
            <a:t>下水道事業が法適化したことに伴い、下水会計に対する繰出の性質が繰出金から補助費等に変わったため大きく増加することとなった。他にも</a:t>
          </a:r>
          <a:r>
            <a:rPr kumimoji="1" lang="ja-JP" altLang="ja-JP" sz="800" b="0" i="0" baseline="0">
              <a:solidFill>
                <a:schemeClr val="dk1"/>
              </a:solidFill>
              <a:effectLst/>
              <a:latin typeface="+mn-lt"/>
              <a:ea typeface="+mn-ea"/>
              <a:cs typeface="+mn-cs"/>
            </a:rPr>
            <a:t>小浜病院組合や若狭消防組合等一部事務組合への負担金、生活路線バスの運行に要する補助金等が多く、類似団体</a:t>
          </a:r>
          <a:r>
            <a:rPr kumimoji="1" lang="ja-JP" altLang="en-US" sz="800" b="0" i="0" baseline="0">
              <a:solidFill>
                <a:schemeClr val="dk1"/>
              </a:solidFill>
              <a:effectLst/>
              <a:latin typeface="+mn-lt"/>
              <a:ea typeface="+mn-ea"/>
              <a:cs typeface="+mn-cs"/>
            </a:rPr>
            <a:t>内平均値</a:t>
          </a:r>
          <a:r>
            <a:rPr kumimoji="1" lang="ja-JP" altLang="ja-JP" sz="800" b="0" i="0" baseline="0">
              <a:solidFill>
                <a:schemeClr val="dk1"/>
              </a:solidFill>
              <a:effectLst/>
              <a:latin typeface="+mn-lt"/>
              <a:ea typeface="+mn-ea"/>
              <a:cs typeface="+mn-cs"/>
            </a:rPr>
            <a:t>を上回っている。</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　今後も救命救急センター等の赤字負担金の増や、一般廃棄物焼却施設の広域化に伴う建設・運営負担金等一部事務組合に対する負担金の増加が見込まれているが、広域化のスケールメリットにより、経費全体として効率化を図るとともに、平成</a:t>
          </a:r>
          <a:r>
            <a:rPr kumimoji="1" lang="en-US" altLang="ja-JP" sz="800" b="0" i="0" baseline="0">
              <a:solidFill>
                <a:schemeClr val="dk1"/>
              </a:solidFill>
              <a:effectLst/>
              <a:latin typeface="+mn-lt"/>
              <a:ea typeface="+mn-ea"/>
              <a:cs typeface="+mn-cs"/>
            </a:rPr>
            <a:t>21</a:t>
          </a:r>
          <a:r>
            <a:rPr kumimoji="1" lang="ja-JP" altLang="ja-JP" sz="800" b="0" i="0" baseline="0">
              <a:solidFill>
                <a:schemeClr val="dk1"/>
              </a:solidFill>
              <a:effectLst/>
              <a:latin typeface="+mn-lt"/>
              <a:ea typeface="+mn-ea"/>
              <a:cs typeface="+mn-cs"/>
            </a:rPr>
            <a:t>年度に策定した「小浜市補助金のあり方に関するガイドライン」を基に、補助基準の明確化および適正な執行に努める。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67564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9064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42418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33274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0.1pt</a:t>
          </a:r>
          <a:r>
            <a:rPr kumimoji="1" lang="ja-JP" altLang="ja-JP" sz="1100" b="0" i="0" baseline="0">
              <a:solidFill>
                <a:schemeClr val="dk1"/>
              </a:solidFill>
              <a:effectLst/>
              <a:latin typeface="+mn-lt"/>
              <a:ea typeface="+mn-ea"/>
              <a:cs typeface="+mn-cs"/>
            </a:rPr>
            <a:t>下回った。近年の低金利による利子負担の減少から、利子は減少しているものの、小学校建設や一般廃棄物処理施設の改修事業</a:t>
          </a:r>
          <a:r>
            <a:rPr kumimoji="1" lang="ja-JP" altLang="en-US" sz="1100" b="0" i="0" baseline="0">
              <a:solidFill>
                <a:schemeClr val="dk1"/>
              </a:solidFill>
              <a:effectLst/>
              <a:latin typeface="+mn-lt"/>
              <a:ea typeface="+mn-ea"/>
              <a:cs typeface="+mn-cs"/>
            </a:rPr>
            <a:t>、小浜縦貫線拡幅</a:t>
          </a:r>
          <a:r>
            <a:rPr kumimoji="1" lang="ja-JP" altLang="ja-JP" sz="1100" b="0" i="0" baseline="0">
              <a:solidFill>
                <a:schemeClr val="dk1"/>
              </a:solidFill>
              <a:effectLst/>
              <a:latin typeface="+mn-lt"/>
              <a:ea typeface="+mn-ea"/>
              <a:cs typeface="+mn-cs"/>
            </a:rPr>
            <a:t>にかかる多額の借入の元金償還が開始され、元金は増加傾向にある。臨時財政対策債についても、借入額が高止まりしていることから、今後も高い水準で推移することが見込まれる。そのため、中期財政計画や振興実施計画による投資的経費の抑制や、繰上償還による将来負担の軽減を図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088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66039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35561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2.0pt</a:t>
          </a:r>
          <a:r>
            <a:rPr kumimoji="1" lang="ja-JP" altLang="ja-JP" sz="1100" b="0" i="0" baseline="0">
              <a:solidFill>
                <a:schemeClr val="dk1"/>
              </a:solidFill>
              <a:effectLst/>
              <a:latin typeface="+mn-lt"/>
              <a:ea typeface="+mn-ea"/>
              <a:cs typeface="+mn-cs"/>
            </a:rPr>
            <a:t>上回った。物件費、補助費等が類似団体よりも高いことから、公債費以外の合計での比較においても高くなっている。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今後は職員体制の見直し、デジタル化の推進、施設の統廃合や負担金、繰出金の適正化を図り、扶助費、物件費の伸びを抑制した財政運営に努めていく。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159004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39037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14987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5321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24130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5595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28702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32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28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29749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177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37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060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1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86660"/>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07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043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866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41712</xdr:rowOff>
    </xdr:from>
    <xdr:to>
      <xdr:col>29</xdr:col>
      <xdr:colOff>127000</xdr:colOff>
      <xdr:row>17</xdr:row>
      <xdr:rowOff>44140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56362"/>
          <a:ext cx="647700" cy="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4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0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44140</xdr:rowOff>
    </xdr:from>
    <xdr:to>
      <xdr:col>26</xdr:col>
      <xdr:colOff>50800</xdr:colOff>
      <xdr:row>17</xdr:row>
      <xdr:rowOff>49247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58790"/>
          <a:ext cx="698500" cy="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0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9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49247</xdr:rowOff>
    </xdr:from>
    <xdr:to>
      <xdr:col>22</xdr:col>
      <xdr:colOff>114300</xdr:colOff>
      <xdr:row>17</xdr:row>
      <xdr:rowOff>53001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63897"/>
          <a:ext cx="698500" cy="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20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0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53001</xdr:rowOff>
    </xdr:from>
    <xdr:to>
      <xdr:col>18</xdr:col>
      <xdr:colOff>177800</xdr:colOff>
      <xdr:row>17</xdr:row>
      <xdr:rowOff>64426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67651"/>
          <a:ext cx="698500" cy="1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2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1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36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2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162362</xdr:rowOff>
    </xdr:from>
    <xdr:to>
      <xdr:col>29</xdr:col>
      <xdr:colOff>177800</xdr:colOff>
      <xdr:row>17</xdr:row>
      <xdr:rowOff>92512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134439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7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164790</xdr:rowOff>
    </xdr:from>
    <xdr:to>
      <xdr:col>26</xdr:col>
      <xdr:colOff>101600</xdr:colOff>
      <xdr:row>17</xdr:row>
      <xdr:rowOff>94940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0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105117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7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169897</xdr:rowOff>
    </xdr:from>
    <xdr:to>
      <xdr:col>22</xdr:col>
      <xdr:colOff>165100</xdr:colOff>
      <xdr:row>17</xdr:row>
      <xdr:rowOff>100047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1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110224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2201</xdr:rowOff>
    </xdr:from>
    <xdr:to>
      <xdr:col>19</xdr:col>
      <xdr:colOff>38100</xdr:colOff>
      <xdr:row>17</xdr:row>
      <xdr:rowOff>103801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1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113978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8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13626</xdr:rowOff>
    </xdr:from>
    <xdr:to>
      <xdr:col>15</xdr:col>
      <xdr:colOff>101600</xdr:colOff>
      <xdr:row>17</xdr:row>
      <xdr:rowOff>115226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2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125403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9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6527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65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2420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0039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8324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31268"/>
          <a:ext cx="0" cy="6604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656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591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82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31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135664</xdr:rowOff>
    </xdr:from>
    <xdr:to>
      <xdr:col>29</xdr:col>
      <xdr:colOff>127000</xdr:colOff>
      <xdr:row>35</xdr:row>
      <xdr:rowOff>171852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136414"/>
          <a:ext cx="647700" cy="3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284215</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170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170013"/>
          <a:ext cx="101600" cy="730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135664</xdr:rowOff>
    </xdr:from>
    <xdr:to>
      <xdr:col>26</xdr:col>
      <xdr:colOff>50800</xdr:colOff>
      <xdr:row>35</xdr:row>
      <xdr:rowOff>221983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136414"/>
          <a:ext cx="698500" cy="3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169944"/>
          <a:ext cx="101600" cy="730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22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221983</xdr:rowOff>
    </xdr:from>
    <xdr:to>
      <xdr:col>22</xdr:col>
      <xdr:colOff>114300</xdr:colOff>
      <xdr:row>35</xdr:row>
      <xdr:rowOff>282608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175108"/>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170135"/>
          <a:ext cx="101600" cy="825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23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282608</xdr:rowOff>
    </xdr:from>
    <xdr:to>
      <xdr:col>18</xdr:col>
      <xdr:colOff>177800</xdr:colOff>
      <xdr:row>35</xdr:row>
      <xdr:rowOff>295935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169058"/>
          <a:ext cx="698500" cy="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173800"/>
          <a:ext cx="101600" cy="635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2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167537"/>
          <a:ext cx="101600" cy="635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21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121052</xdr:rowOff>
    </xdr:from>
    <xdr:to>
      <xdr:col>29</xdr:col>
      <xdr:colOff>177800</xdr:colOff>
      <xdr:row>35</xdr:row>
      <xdr:rowOff>222652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121802"/>
          <a:ext cx="101600" cy="539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309029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0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84864</xdr:rowOff>
    </xdr:from>
    <xdr:to>
      <xdr:col>26</xdr:col>
      <xdr:colOff>101600</xdr:colOff>
      <xdr:row>35</xdr:row>
      <xdr:rowOff>186464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085614"/>
          <a:ext cx="101600" cy="825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196641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5997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171183</xdr:rowOff>
    </xdr:from>
    <xdr:to>
      <xdr:col>22</xdr:col>
      <xdr:colOff>165100</xdr:colOff>
      <xdr:row>35</xdr:row>
      <xdr:rowOff>272783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171933"/>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282960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599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231808</xdr:rowOff>
    </xdr:from>
    <xdr:to>
      <xdr:col>19</xdr:col>
      <xdr:colOff>38100</xdr:colOff>
      <xdr:row>35</xdr:row>
      <xdr:rowOff>333408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175408"/>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00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245135</xdr:rowOff>
    </xdr:from>
    <xdr:to>
      <xdr:col>15</xdr:col>
      <xdr:colOff>101600</xdr:colOff>
      <xdr:row>36</xdr:row>
      <xdr:rowOff>3835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169685"/>
          <a:ext cx="101600" cy="63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14012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0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28,934
28,603
233.11
20,597,958
19,918,974
591,321
9,577,919
15,922,381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69364</xdr:rowOff>
    </xdr:from>
    <xdr:to>
      <xdr:col>24</xdr:col>
      <xdr:colOff>63500</xdr:colOff>
      <xdr:row>36</xdr:row>
      <xdr:rowOff>85110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1564"/>
          <a:ext cx="8382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85110</xdr:rowOff>
    </xdr:from>
    <xdr:to>
      <xdr:col>19</xdr:col>
      <xdr:colOff>177800</xdr:colOff>
      <xdr:row>36</xdr:row>
      <xdr:rowOff>87703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57310"/>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86423</xdr:rowOff>
    </xdr:from>
    <xdr:to>
      <xdr:col>15</xdr:col>
      <xdr:colOff>50800</xdr:colOff>
      <xdr:row>36</xdr:row>
      <xdr:rowOff>87703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5862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86423</xdr:rowOff>
    </xdr:from>
    <xdr:to>
      <xdr:col>10</xdr:col>
      <xdr:colOff>114300</xdr:colOff>
      <xdr:row>36</xdr:row>
      <xdr:rowOff>94451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58623"/>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18564</xdr:rowOff>
    </xdr:from>
    <xdr:to>
      <xdr:col>24</xdr:col>
      <xdr:colOff>114300</xdr:colOff>
      <xdr:row>36</xdr:row>
      <xdr:rowOff>120164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168441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34310</xdr:rowOff>
    </xdr:from>
    <xdr:to>
      <xdr:col>20</xdr:col>
      <xdr:colOff>38100</xdr:colOff>
      <xdr:row>36</xdr:row>
      <xdr:rowOff>135910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152437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36903</xdr:rowOff>
    </xdr:from>
    <xdr:to>
      <xdr:col>15</xdr:col>
      <xdr:colOff>101600</xdr:colOff>
      <xdr:row>36</xdr:row>
      <xdr:rowOff>138503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155030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8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35623</xdr:rowOff>
    </xdr:from>
    <xdr:to>
      <xdr:col>10</xdr:col>
      <xdr:colOff>165100</xdr:colOff>
      <xdr:row>36</xdr:row>
      <xdr:rowOff>137223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153750</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43651</xdr:rowOff>
    </xdr:from>
    <xdr:to>
      <xdr:col>6</xdr:col>
      <xdr:colOff>38100</xdr:colOff>
      <xdr:row>36</xdr:row>
      <xdr:rowOff>145251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161778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25455</xdr:rowOff>
    </xdr:from>
    <xdr:to>
      <xdr:col>24</xdr:col>
      <xdr:colOff>63500</xdr:colOff>
      <xdr:row>57</xdr:row>
      <xdr:rowOff>59900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98105"/>
          <a:ext cx="838200" cy="3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59900</xdr:rowOff>
    </xdr:from>
    <xdr:to>
      <xdr:col>19</xdr:col>
      <xdr:colOff>177800</xdr:colOff>
      <xdr:row>57</xdr:row>
      <xdr:rowOff>83034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3255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83034</xdr:rowOff>
    </xdr:from>
    <xdr:to>
      <xdr:col>15</xdr:col>
      <xdr:colOff>50800</xdr:colOff>
      <xdr:row>57</xdr:row>
      <xdr:rowOff>96522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55684"/>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96522</xdr:rowOff>
    </xdr:from>
    <xdr:to>
      <xdr:col>10</xdr:col>
      <xdr:colOff>114300</xdr:colOff>
      <xdr:row>57</xdr:row>
      <xdr:rowOff>104386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69172"/>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146105</xdr:rowOff>
    </xdr:from>
    <xdr:to>
      <xdr:col>24</xdr:col>
      <xdr:colOff>114300</xdr:colOff>
      <xdr:row>57</xdr:row>
      <xdr:rowOff>76255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124532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9100</xdr:rowOff>
    </xdr:from>
    <xdr:to>
      <xdr:col>20</xdr:col>
      <xdr:colOff>38100</xdr:colOff>
      <xdr:row>57</xdr:row>
      <xdr:rowOff>110700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127227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55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32234</xdr:rowOff>
    </xdr:from>
    <xdr:to>
      <xdr:col>15</xdr:col>
      <xdr:colOff>101600</xdr:colOff>
      <xdr:row>57</xdr:row>
      <xdr:rowOff>133834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150361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5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45722</xdr:rowOff>
    </xdr:from>
    <xdr:to>
      <xdr:col>10</xdr:col>
      <xdr:colOff>165100</xdr:colOff>
      <xdr:row>57</xdr:row>
      <xdr:rowOff>147322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163849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5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53586</xdr:rowOff>
    </xdr:from>
    <xdr:to>
      <xdr:col>6</xdr:col>
      <xdr:colOff>38100</xdr:colOff>
      <xdr:row>57</xdr:row>
      <xdr:rowOff>155186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60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90436</xdr:rowOff>
    </xdr:from>
    <xdr:to>
      <xdr:col>24</xdr:col>
      <xdr:colOff>63500</xdr:colOff>
      <xdr:row>78</xdr:row>
      <xdr:rowOff>103143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63536"/>
          <a:ext cx="838200" cy="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99237</xdr:rowOff>
    </xdr:from>
    <xdr:to>
      <xdr:col>19</xdr:col>
      <xdr:colOff>177800</xdr:colOff>
      <xdr:row>78</xdr:row>
      <xdr:rowOff>103143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72337"/>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97504</xdr:rowOff>
    </xdr:from>
    <xdr:to>
      <xdr:col>15</xdr:col>
      <xdr:colOff>50800</xdr:colOff>
      <xdr:row>78</xdr:row>
      <xdr:rowOff>99237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70604"/>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73349</xdr:rowOff>
    </xdr:from>
    <xdr:to>
      <xdr:col>10</xdr:col>
      <xdr:colOff>114300</xdr:colOff>
      <xdr:row>78</xdr:row>
      <xdr:rowOff>97504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46449"/>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138916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51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39636</xdr:rowOff>
    </xdr:from>
    <xdr:to>
      <xdr:col>24</xdr:col>
      <xdr:colOff>114300</xdr:colOff>
      <xdr:row>78</xdr:row>
      <xdr:rowOff>141236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52343</xdr:rowOff>
    </xdr:from>
    <xdr:to>
      <xdr:col>20</xdr:col>
      <xdr:colOff>38100</xdr:colOff>
      <xdr:row>78</xdr:row>
      <xdr:rowOff>153943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145070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1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48437</xdr:rowOff>
    </xdr:from>
    <xdr:to>
      <xdr:col>15</xdr:col>
      <xdr:colOff>101600</xdr:colOff>
      <xdr:row>78</xdr:row>
      <xdr:rowOff>150037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141164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46704</xdr:rowOff>
    </xdr:from>
    <xdr:to>
      <xdr:col>10</xdr:col>
      <xdr:colOff>165100</xdr:colOff>
      <xdr:row>78</xdr:row>
      <xdr:rowOff>148304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1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139431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1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22549</xdr:rowOff>
    </xdr:from>
    <xdr:to>
      <xdr:col>6</xdr:col>
      <xdr:colOff>38100</xdr:colOff>
      <xdr:row>78</xdr:row>
      <xdr:rowOff>124149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1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73885</xdr:rowOff>
    </xdr:from>
    <xdr:to>
      <xdr:col>24</xdr:col>
      <xdr:colOff>63500</xdr:colOff>
      <xdr:row>97</xdr:row>
      <xdr:rowOff>96701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04535"/>
          <a:ext cx="838200" cy="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96701</xdr:rowOff>
    </xdr:from>
    <xdr:to>
      <xdr:col>19</xdr:col>
      <xdr:colOff>177800</xdr:colOff>
      <xdr:row>97</xdr:row>
      <xdr:rowOff>133733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27351"/>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124223</xdr:rowOff>
    </xdr:from>
    <xdr:to>
      <xdr:col>15</xdr:col>
      <xdr:colOff>50800</xdr:colOff>
      <xdr:row>97</xdr:row>
      <xdr:rowOff>133733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5487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114013</xdr:rowOff>
    </xdr:from>
    <xdr:to>
      <xdr:col>10</xdr:col>
      <xdr:colOff>114300</xdr:colOff>
      <xdr:row>97</xdr:row>
      <xdr:rowOff>124223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44663"/>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23085</xdr:rowOff>
    </xdr:from>
    <xdr:to>
      <xdr:col>24</xdr:col>
      <xdr:colOff>114300</xdr:colOff>
      <xdr:row>97</xdr:row>
      <xdr:rowOff>124685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45901</xdr:rowOff>
    </xdr:from>
    <xdr:to>
      <xdr:col>20</xdr:col>
      <xdr:colOff>38100</xdr:colOff>
      <xdr:row>97</xdr:row>
      <xdr:rowOff>147501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138628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82933</xdr:rowOff>
    </xdr:from>
    <xdr:to>
      <xdr:col>15</xdr:col>
      <xdr:colOff>101600</xdr:colOff>
      <xdr:row>98</xdr:row>
      <xdr:rowOff>13083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4210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73423</xdr:rowOff>
    </xdr:from>
    <xdr:to>
      <xdr:col>10</xdr:col>
      <xdr:colOff>165100</xdr:colOff>
      <xdr:row>98</xdr:row>
      <xdr:rowOff>3573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166150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63213</xdr:rowOff>
    </xdr:from>
    <xdr:to>
      <xdr:col>6</xdr:col>
      <xdr:colOff>38100</xdr:colOff>
      <xdr:row>97</xdr:row>
      <xdr:rowOff>164813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155940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113285</xdr:rowOff>
    </xdr:from>
    <xdr:to>
      <xdr:col>55</xdr:col>
      <xdr:colOff>0</xdr:colOff>
      <xdr:row>37</xdr:row>
      <xdr:rowOff>109418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42585"/>
          <a:ext cx="838200" cy="5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89438</xdr:rowOff>
    </xdr:from>
    <xdr:to>
      <xdr:col>50</xdr:col>
      <xdr:colOff>114300</xdr:colOff>
      <xdr:row>37</xdr:row>
      <xdr:rowOff>109418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433088"/>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5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89438</xdr:rowOff>
    </xdr:from>
    <xdr:to>
      <xdr:col>45</xdr:col>
      <xdr:colOff>177800</xdr:colOff>
      <xdr:row>37</xdr:row>
      <xdr:rowOff>129836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33088"/>
          <a:ext cx="8890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28568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128613</xdr:rowOff>
    </xdr:from>
    <xdr:to>
      <xdr:col>41</xdr:col>
      <xdr:colOff>50800</xdr:colOff>
      <xdr:row>37</xdr:row>
      <xdr:rowOff>129836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72263"/>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62485</xdr:rowOff>
    </xdr:from>
    <xdr:to>
      <xdr:col>55</xdr:col>
      <xdr:colOff>50800</xdr:colOff>
      <xdr:row>34</xdr:row>
      <xdr:rowOff>164085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85362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4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58618</xdr:rowOff>
    </xdr:from>
    <xdr:to>
      <xdr:col>50</xdr:col>
      <xdr:colOff>165100</xdr:colOff>
      <xdr:row>37</xdr:row>
      <xdr:rowOff>160218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5295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1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38638</xdr:rowOff>
    </xdr:from>
    <xdr:to>
      <xdr:col>46</xdr:col>
      <xdr:colOff>38100</xdr:colOff>
      <xdr:row>37</xdr:row>
      <xdr:rowOff>140238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156765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1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79036</xdr:rowOff>
    </xdr:from>
    <xdr:to>
      <xdr:col>41</xdr:col>
      <xdr:colOff>101600</xdr:colOff>
      <xdr:row>38</xdr:row>
      <xdr:rowOff>9185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22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25713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19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77813</xdr:rowOff>
    </xdr:from>
    <xdr:to>
      <xdr:col>36</xdr:col>
      <xdr:colOff>165100</xdr:colOff>
      <xdr:row>38</xdr:row>
      <xdr:rowOff>7963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24490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134748</xdr:rowOff>
    </xdr:from>
    <xdr:to>
      <xdr:col>55</xdr:col>
      <xdr:colOff>0</xdr:colOff>
      <xdr:row>56</xdr:row>
      <xdr:rowOff>154541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735948"/>
          <a:ext cx="8382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126432</xdr:rowOff>
    </xdr:from>
    <xdr:to>
      <xdr:col>50</xdr:col>
      <xdr:colOff>114300</xdr:colOff>
      <xdr:row>56</xdr:row>
      <xdr:rowOff>154541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727632"/>
          <a:ext cx="8890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89147</xdr:rowOff>
    </xdr:from>
    <xdr:to>
      <xdr:col>45</xdr:col>
      <xdr:colOff>177800</xdr:colOff>
      <xdr:row>56</xdr:row>
      <xdr:rowOff>126432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518897"/>
          <a:ext cx="889000" cy="20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84644</xdr:rowOff>
    </xdr:from>
    <xdr:to>
      <xdr:col>41</xdr:col>
      <xdr:colOff>50800</xdr:colOff>
      <xdr:row>55</xdr:row>
      <xdr:rowOff>89147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514394"/>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20893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83948</xdr:rowOff>
    </xdr:from>
    <xdr:to>
      <xdr:col>55</xdr:col>
      <xdr:colOff>50800</xdr:colOff>
      <xdr:row>57</xdr:row>
      <xdr:rowOff>14098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6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62375</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6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103741</xdr:rowOff>
    </xdr:from>
    <xdr:to>
      <xdr:col>50</xdr:col>
      <xdr:colOff>165100</xdr:colOff>
      <xdr:row>57</xdr:row>
      <xdr:rowOff>33891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25018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75632</xdr:rowOff>
    </xdr:from>
    <xdr:to>
      <xdr:col>46</xdr:col>
      <xdr:colOff>38100</xdr:colOff>
      <xdr:row>57</xdr:row>
      <xdr:rowOff>5782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6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22309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38347</xdr:rowOff>
    </xdr:from>
    <xdr:to>
      <xdr:col>41</xdr:col>
      <xdr:colOff>101600</xdr:colOff>
      <xdr:row>55</xdr:row>
      <xdr:rowOff>139947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4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156474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24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33844</xdr:rowOff>
    </xdr:from>
    <xdr:to>
      <xdr:col>36</xdr:col>
      <xdr:colOff>165100</xdr:colOff>
      <xdr:row>55</xdr:row>
      <xdr:rowOff>135444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4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151971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23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149786</xdr:rowOff>
    </xdr:from>
    <xdr:to>
      <xdr:col>55</xdr:col>
      <xdr:colOff>0</xdr:colOff>
      <xdr:row>77</xdr:row>
      <xdr:rowOff>167577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9639300" y="13351436"/>
          <a:ext cx="838200" cy="1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167577</xdr:rowOff>
    </xdr:from>
    <xdr:to>
      <xdr:col>50</xdr:col>
      <xdr:colOff>114300</xdr:colOff>
      <xdr:row>78</xdr:row>
      <xdr:rowOff>3077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3369227"/>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705</xdr:rowOff>
    </xdr:from>
    <xdr:to>
      <xdr:col>45</xdr:col>
      <xdr:colOff>177800</xdr:colOff>
      <xdr:row>78</xdr:row>
      <xdr:rowOff>3077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3373805"/>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103907</xdr:rowOff>
    </xdr:from>
    <xdr:to>
      <xdr:col>41</xdr:col>
      <xdr:colOff>50800</xdr:colOff>
      <xdr:row>78</xdr:row>
      <xdr:rowOff>705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3305557"/>
          <a:ext cx="889000" cy="6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98986</xdr:rowOff>
    </xdr:from>
    <xdr:to>
      <xdr:col>55</xdr:col>
      <xdr:colOff>50800</xdr:colOff>
      <xdr:row>78</xdr:row>
      <xdr:rowOff>29136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3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19114</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2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116777</xdr:rowOff>
    </xdr:from>
    <xdr:to>
      <xdr:col>50</xdr:col>
      <xdr:colOff>165100</xdr:colOff>
      <xdr:row>78</xdr:row>
      <xdr:rowOff>46927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3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38054</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04428" y="1341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123727</xdr:rowOff>
    </xdr:from>
    <xdr:to>
      <xdr:col>46</xdr:col>
      <xdr:colOff>38100</xdr:colOff>
      <xdr:row>78</xdr:row>
      <xdr:rowOff>53877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32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45004</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15428" y="1341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121355</xdr:rowOff>
    </xdr:from>
    <xdr:to>
      <xdr:col>41</xdr:col>
      <xdr:colOff>101600</xdr:colOff>
      <xdr:row>78</xdr:row>
      <xdr:rowOff>51505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3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42632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41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53107</xdr:rowOff>
    </xdr:from>
    <xdr:to>
      <xdr:col>36</xdr:col>
      <xdr:colOff>165100</xdr:colOff>
      <xdr:row>77</xdr:row>
      <xdr:rowOff>154707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171234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136110</xdr:rowOff>
    </xdr:from>
    <xdr:to>
      <xdr:col>55</xdr:col>
      <xdr:colOff>0</xdr:colOff>
      <xdr:row>97</xdr:row>
      <xdr:rowOff>22104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95310"/>
          <a:ext cx="838200" cy="5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22104</xdr:rowOff>
    </xdr:from>
    <xdr:to>
      <xdr:col>50</xdr:col>
      <xdr:colOff>114300</xdr:colOff>
      <xdr:row>97</xdr:row>
      <xdr:rowOff>49918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52754"/>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67272</xdr:rowOff>
    </xdr:from>
    <xdr:to>
      <xdr:col>45</xdr:col>
      <xdr:colOff>177800</xdr:colOff>
      <xdr:row>97</xdr:row>
      <xdr:rowOff>49918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183572"/>
          <a:ext cx="889000" cy="49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67272</xdr:rowOff>
    </xdr:from>
    <xdr:to>
      <xdr:col>41</xdr:col>
      <xdr:colOff>50800</xdr:colOff>
      <xdr:row>94</xdr:row>
      <xdr:rowOff>115545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183572"/>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85310</xdr:rowOff>
    </xdr:from>
    <xdr:to>
      <xdr:col>55</xdr:col>
      <xdr:colOff>50800</xdr:colOff>
      <xdr:row>97</xdr:row>
      <xdr:rowOff>15460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4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63737</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142754</xdr:rowOff>
    </xdr:from>
    <xdr:to>
      <xdr:col>50</xdr:col>
      <xdr:colOff>165100</xdr:colOff>
      <xdr:row>97</xdr:row>
      <xdr:rowOff>72904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64031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6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170568</xdr:rowOff>
    </xdr:from>
    <xdr:to>
      <xdr:col>46</xdr:col>
      <xdr:colOff>38100</xdr:colOff>
      <xdr:row>97</xdr:row>
      <xdr:rowOff>100718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117245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4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16472</xdr:rowOff>
    </xdr:from>
    <xdr:to>
      <xdr:col>41</xdr:col>
      <xdr:colOff>101600</xdr:colOff>
      <xdr:row>94</xdr:row>
      <xdr:rowOff>118072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1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134599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59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64745</xdr:rowOff>
    </xdr:from>
    <xdr:to>
      <xdr:col>36</xdr:col>
      <xdr:colOff>165100</xdr:colOff>
      <xdr:row>94</xdr:row>
      <xdr:rowOff>166345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1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11422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59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67291</xdr:rowOff>
    </xdr:from>
    <xdr:to>
      <xdr:col>81</xdr:col>
      <xdr:colOff>50800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82391"/>
          <a:ext cx="889000" cy="14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67291</xdr:rowOff>
    </xdr:from>
    <xdr:to>
      <xdr:col>76</xdr:col>
      <xdr:colOff>114300</xdr:colOff>
      <xdr:row>38</xdr:row>
      <xdr:rowOff>103791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82391"/>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103791</xdr:rowOff>
    </xdr:from>
    <xdr:to>
      <xdr:col>71</xdr:col>
      <xdr:colOff>177800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18891"/>
          <a:ext cx="889000" cy="1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16491</xdr:rowOff>
    </xdr:from>
    <xdr:to>
      <xdr:col>76</xdr:col>
      <xdr:colOff>165100</xdr:colOff>
      <xdr:row>38</xdr:row>
      <xdr:rowOff>118091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134618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30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52991</xdr:rowOff>
    </xdr:from>
    <xdr:to>
      <xdr:col>72</xdr:col>
      <xdr:colOff>38100</xdr:colOff>
      <xdr:row>38</xdr:row>
      <xdr:rowOff>154591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171118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120138</xdr:rowOff>
    </xdr:from>
    <xdr:to>
      <xdr:col>85</xdr:col>
      <xdr:colOff>127000</xdr:colOff>
      <xdr:row>77</xdr:row>
      <xdr:rowOff>147766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21788"/>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116427</xdr:rowOff>
    </xdr:from>
    <xdr:to>
      <xdr:col>81</xdr:col>
      <xdr:colOff>50800</xdr:colOff>
      <xdr:row>77</xdr:row>
      <xdr:rowOff>147766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18077"/>
          <a:ext cx="889000" cy="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116427</xdr:rowOff>
    </xdr:from>
    <xdr:to>
      <xdr:col>76</xdr:col>
      <xdr:colOff>114300</xdr:colOff>
      <xdr:row>77</xdr:row>
      <xdr:rowOff>129271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18077"/>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129271</xdr:rowOff>
    </xdr:from>
    <xdr:to>
      <xdr:col>71</xdr:col>
      <xdr:colOff>177800</xdr:colOff>
      <xdr:row>78</xdr:row>
      <xdr:rowOff>16985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30921"/>
          <a:ext cx="889000" cy="5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69338</xdr:rowOff>
    </xdr:from>
    <xdr:to>
      <xdr:col>85</xdr:col>
      <xdr:colOff>177800</xdr:colOff>
      <xdr:row>77</xdr:row>
      <xdr:rowOff>170938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47765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96966</xdr:rowOff>
    </xdr:from>
    <xdr:to>
      <xdr:col>81</xdr:col>
      <xdr:colOff>101600</xdr:colOff>
      <xdr:row>78</xdr:row>
      <xdr:rowOff>27116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18243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65627</xdr:rowOff>
    </xdr:from>
    <xdr:to>
      <xdr:col>76</xdr:col>
      <xdr:colOff>165100</xdr:colOff>
      <xdr:row>77</xdr:row>
      <xdr:rowOff>167227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158354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78471</xdr:rowOff>
    </xdr:from>
    <xdr:to>
      <xdr:col>72</xdr:col>
      <xdr:colOff>38100</xdr:colOff>
      <xdr:row>78</xdr:row>
      <xdr:rowOff>8621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171198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137635</xdr:rowOff>
    </xdr:from>
    <xdr:to>
      <xdr:col>67</xdr:col>
      <xdr:colOff>101600</xdr:colOff>
      <xdr:row>78</xdr:row>
      <xdr:rowOff>67785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3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58912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127915</xdr:rowOff>
    </xdr:from>
    <xdr:to>
      <xdr:col>85</xdr:col>
      <xdr:colOff>127000</xdr:colOff>
      <xdr:row>98</xdr:row>
      <xdr:rowOff>41987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58565"/>
          <a:ext cx="838200" cy="8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4508</xdr:rowOff>
    </xdr:from>
    <xdr:to>
      <xdr:col>81</xdr:col>
      <xdr:colOff>50800</xdr:colOff>
      <xdr:row>98</xdr:row>
      <xdr:rowOff>41987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06608"/>
          <a:ext cx="889000" cy="3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4508</xdr:rowOff>
    </xdr:from>
    <xdr:to>
      <xdr:col>76</xdr:col>
      <xdr:colOff>114300</xdr:colOff>
      <xdr:row>98</xdr:row>
      <xdr:rowOff>105411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06608"/>
          <a:ext cx="889000" cy="10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72580</xdr:rowOff>
    </xdr:from>
    <xdr:to>
      <xdr:col>71</xdr:col>
      <xdr:colOff>177800</xdr:colOff>
      <xdr:row>98</xdr:row>
      <xdr:rowOff>105411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74680"/>
          <a:ext cx="889000" cy="3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77115</xdr:rowOff>
    </xdr:from>
    <xdr:to>
      <xdr:col>85</xdr:col>
      <xdr:colOff>177800</xdr:colOff>
      <xdr:row>98</xdr:row>
      <xdr:rowOff>7265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55542</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162637</xdr:rowOff>
    </xdr:from>
    <xdr:to>
      <xdr:col>81</xdr:col>
      <xdr:colOff>101600</xdr:colOff>
      <xdr:row>98</xdr:row>
      <xdr:rowOff>92787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9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83914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8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125158</xdr:rowOff>
    </xdr:from>
    <xdr:to>
      <xdr:col>76</xdr:col>
      <xdr:colOff>165100</xdr:colOff>
      <xdr:row>98</xdr:row>
      <xdr:rowOff>55308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46435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4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54611</xdr:rowOff>
    </xdr:from>
    <xdr:to>
      <xdr:col>72</xdr:col>
      <xdr:colOff>38100</xdr:colOff>
      <xdr:row>98</xdr:row>
      <xdr:rowOff>156211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147338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4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21780</xdr:rowOff>
    </xdr:from>
    <xdr:to>
      <xdr:col>67</xdr:col>
      <xdr:colOff>101600</xdr:colOff>
      <xdr:row>98</xdr:row>
      <xdr:rowOff>123380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114507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56621</xdr:rowOff>
    </xdr:from>
    <xdr:to>
      <xdr:col>116</xdr:col>
      <xdr:colOff>63500</xdr:colOff>
      <xdr:row>39</xdr:row>
      <xdr:rowOff>72067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43171"/>
          <a:ext cx="8382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45451</xdr:rowOff>
    </xdr:from>
    <xdr:to>
      <xdr:col>111</xdr:col>
      <xdr:colOff>177800</xdr:colOff>
      <xdr:row>39</xdr:row>
      <xdr:rowOff>56621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2001"/>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45451</xdr:rowOff>
    </xdr:from>
    <xdr:to>
      <xdr:col>107</xdr:col>
      <xdr:colOff>50800</xdr:colOff>
      <xdr:row>39</xdr:row>
      <xdr:rowOff>54432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732001"/>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51003</xdr:rowOff>
    </xdr:from>
    <xdr:to>
      <xdr:col>102</xdr:col>
      <xdr:colOff>114300</xdr:colOff>
      <xdr:row>39</xdr:row>
      <xdr:rowOff>54432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75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21267</xdr:rowOff>
    </xdr:from>
    <xdr:to>
      <xdr:col>116</xdr:col>
      <xdr:colOff>114300</xdr:colOff>
      <xdr:row>39</xdr:row>
      <xdr:rowOff>122867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107644</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22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5821</xdr:rowOff>
    </xdr:from>
    <xdr:to>
      <xdr:col>112</xdr:col>
      <xdr:colOff>38100</xdr:colOff>
      <xdr:row>39</xdr:row>
      <xdr:rowOff>107421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98548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78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166101</xdr:rowOff>
    </xdr:from>
    <xdr:to>
      <xdr:col>107</xdr:col>
      <xdr:colOff>101600</xdr:colOff>
      <xdr:row>39</xdr:row>
      <xdr:rowOff>96251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87378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77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3632</xdr:rowOff>
    </xdr:from>
    <xdr:to>
      <xdr:col>102</xdr:col>
      <xdr:colOff>165100</xdr:colOff>
      <xdr:row>39</xdr:row>
      <xdr:rowOff>105232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96359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7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203</xdr:rowOff>
    </xdr:from>
    <xdr:to>
      <xdr:col>98</xdr:col>
      <xdr:colOff>38100</xdr:colOff>
      <xdr:row>39</xdr:row>
      <xdr:rowOff>101803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92930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77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67748</xdr:rowOff>
    </xdr:from>
    <xdr:to>
      <xdr:col>116</xdr:col>
      <xdr:colOff>63500</xdr:colOff>
      <xdr:row>58</xdr:row>
      <xdr:rowOff>80931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11848"/>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9968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5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55785</xdr:rowOff>
    </xdr:from>
    <xdr:to>
      <xdr:col>111</xdr:col>
      <xdr:colOff>177800</xdr:colOff>
      <xdr:row>58</xdr:row>
      <xdr:rowOff>67748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9988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165625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55785</xdr:rowOff>
    </xdr:from>
    <xdr:to>
      <xdr:col>107</xdr:col>
      <xdr:colOff>50800</xdr:colOff>
      <xdr:row>58</xdr:row>
      <xdr:rowOff>57709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99885"/>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165663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57709</xdr:rowOff>
    </xdr:from>
    <xdr:to>
      <xdr:col>102</xdr:col>
      <xdr:colOff>114300</xdr:colOff>
      <xdr:row>58</xdr:row>
      <xdr:rowOff>59442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01809"/>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150995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151109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30131</xdr:rowOff>
    </xdr:from>
    <xdr:to>
      <xdr:col>116</xdr:col>
      <xdr:colOff>114300</xdr:colOff>
      <xdr:row>58</xdr:row>
      <xdr:rowOff>131731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53008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2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16948</xdr:rowOff>
    </xdr:from>
    <xdr:to>
      <xdr:col>112</xdr:col>
      <xdr:colOff>38100</xdr:colOff>
      <xdr:row>58</xdr:row>
      <xdr:rowOff>118548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135075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73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4985</xdr:rowOff>
    </xdr:from>
    <xdr:to>
      <xdr:col>107</xdr:col>
      <xdr:colOff>101600</xdr:colOff>
      <xdr:row>58</xdr:row>
      <xdr:rowOff>106585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123112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6909</xdr:rowOff>
    </xdr:from>
    <xdr:to>
      <xdr:col>102</xdr:col>
      <xdr:colOff>165100</xdr:colOff>
      <xdr:row>58</xdr:row>
      <xdr:rowOff>108509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125036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7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8642</xdr:rowOff>
    </xdr:from>
    <xdr:to>
      <xdr:col>98</xdr:col>
      <xdr:colOff>38100</xdr:colOff>
      <xdr:row>58</xdr:row>
      <xdr:rowOff>110242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126769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72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101424</xdr:rowOff>
    </xdr:from>
    <xdr:to>
      <xdr:col>116</xdr:col>
      <xdr:colOff>63500</xdr:colOff>
      <xdr:row>77</xdr:row>
      <xdr:rowOff>79978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60174"/>
          <a:ext cx="838200" cy="3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101424</xdr:rowOff>
    </xdr:from>
    <xdr:to>
      <xdr:col>111</xdr:col>
      <xdr:colOff>177800</xdr:colOff>
      <xdr:row>75</xdr:row>
      <xdr:rowOff>112182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60174"/>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111954</xdr:rowOff>
    </xdr:from>
    <xdr:to>
      <xdr:col>107</xdr:col>
      <xdr:colOff>50800</xdr:colOff>
      <xdr:row>75</xdr:row>
      <xdr:rowOff>112182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7070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111954</xdr:rowOff>
    </xdr:from>
    <xdr:to>
      <xdr:col>102</xdr:col>
      <xdr:colOff>114300</xdr:colOff>
      <xdr:row>76</xdr:row>
      <xdr:rowOff>1397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70704"/>
          <a:ext cx="889000" cy="6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29178</xdr:rowOff>
    </xdr:from>
    <xdr:to>
      <xdr:col>116</xdr:col>
      <xdr:colOff>114300</xdr:colOff>
      <xdr:row>77</xdr:row>
      <xdr:rowOff>130778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7605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50624</xdr:rowOff>
    </xdr:from>
    <xdr:to>
      <xdr:col>112</xdr:col>
      <xdr:colOff>38100</xdr:colOff>
      <xdr:row>75</xdr:row>
      <xdr:rowOff>152223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093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168751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61382</xdr:rowOff>
    </xdr:from>
    <xdr:to>
      <xdr:col>107</xdr:col>
      <xdr:colOff>101600</xdr:colOff>
      <xdr:row>75</xdr:row>
      <xdr:rowOff>162982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8059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9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61154</xdr:rowOff>
    </xdr:from>
    <xdr:to>
      <xdr:col>102</xdr:col>
      <xdr:colOff>165100</xdr:colOff>
      <xdr:row>75</xdr:row>
      <xdr:rowOff>162753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199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7831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122047</xdr:rowOff>
    </xdr:from>
    <xdr:to>
      <xdr:col>98</xdr:col>
      <xdr:colOff>38100</xdr:colOff>
      <xdr:row>76</xdr:row>
      <xdr:rowOff>52197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68724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補助費等、貸付金が類似団体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を上回っている。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小浜病院組合や下水道事業会計の起債残高が多く、それらへの負担金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や繰出金が高いことが要因となっている。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また、一般廃棄物処理施設について建替えを一部事務組合で進めており、建設にかかる地方債の償還の負担が発生することから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今後も増加することが見込まれる。その他の項目は類似団体内平均値を下回っているものの、全国平均や県内平均と比較すると高い水準のものが多い。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人件費は、保育士や公民館職員、給食調理員等の業務において、会計年度任用職員に頼らざるを得ない現状にあり、人件費を押し上げる要因となっている。公債費は、平成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年度以降投資的経費を抑制することで、後年度の公債費を減らしてきたことで類似団体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下回っているが、平成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実施してきた小学校建設事業等の元金償還が始まったことなどにより増加傾向にある。普通建設事業費は、小学校建設事業の完了後減少したが、今後は健康管理センターの建替えや光ファイバー敷設工事を控えており、将来の公債費負担の増加が予想される。扶助費についても類似団体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値や全国平均・県内平均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を下回っているが、増加傾向にある。物件費についてもふるさと納税にかかる委託料の増加や、小学校統合後のスクールバス費用の増加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、中学校の給食調理業務委託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等により、増加傾向にある。これらの経費は経常的に支出しなければならないものであり、積み上がっていった結果、財政の硬直化を招き、積立金に充てる財源も多額の調達は難し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いことから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に対し低くなっている。今後は普通建設事業の抑制と施設の統廃合、業務のアウトソーシング化を推進し、使用料の見直し等により財源の確保に努める。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28,934
28,603
233.11
20,597,958
19,918,974
591,321
9,577,919
15,922,381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30383</xdr:rowOff>
    </xdr:from>
    <xdr:to>
      <xdr:col>24</xdr:col>
      <xdr:colOff>63500</xdr:colOff>
      <xdr:row>37</xdr:row>
      <xdr:rowOff>34818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797300" y="6374033"/>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30383</xdr:rowOff>
    </xdr:from>
    <xdr:to>
      <xdr:col>19</xdr:col>
      <xdr:colOff>177800</xdr:colOff>
      <xdr:row>37</xdr:row>
      <xdr:rowOff>33264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2908300" y="6374033"/>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33264</xdr:rowOff>
    </xdr:from>
    <xdr:to>
      <xdr:col>15</xdr:col>
      <xdr:colOff>50800</xdr:colOff>
      <xdr:row>37</xdr:row>
      <xdr:rowOff>38019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019300" y="6376914"/>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31709</xdr:rowOff>
    </xdr:from>
    <xdr:to>
      <xdr:col>10</xdr:col>
      <xdr:colOff>114300</xdr:colOff>
      <xdr:row>37</xdr:row>
      <xdr:rowOff>38019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130300" y="637535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155468</xdr:rowOff>
    </xdr:from>
    <xdr:to>
      <xdr:col>24</xdr:col>
      <xdr:colOff>114300</xdr:colOff>
      <xdr:row>37</xdr:row>
      <xdr:rowOff>85618</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3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6895</xdr:rowOff>
    </xdr:from>
    <xdr:ext cx="469744"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17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151033</xdr:rowOff>
    </xdr:from>
    <xdr:to>
      <xdr:col>20</xdr:col>
      <xdr:colOff>38100</xdr:colOff>
      <xdr:row>37</xdr:row>
      <xdr:rowOff>81183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3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97710</xdr:rowOff>
    </xdr:from>
    <xdr:ext cx="469744"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428" y="609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153914</xdr:rowOff>
    </xdr:from>
    <xdr:to>
      <xdr:col>15</xdr:col>
      <xdr:colOff>101600</xdr:colOff>
      <xdr:row>37</xdr:row>
      <xdr:rowOff>84064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3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100591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428" y="610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158669</xdr:rowOff>
    </xdr:from>
    <xdr:to>
      <xdr:col>10</xdr:col>
      <xdr:colOff>165100</xdr:colOff>
      <xdr:row>37</xdr:row>
      <xdr:rowOff>88819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3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105346</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428" y="610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152359</xdr:rowOff>
    </xdr:from>
    <xdr:to>
      <xdr:col>6</xdr:col>
      <xdr:colOff>38100</xdr:colOff>
      <xdr:row>37</xdr:row>
      <xdr:rowOff>82509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3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99036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428" y="609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170692</xdr:rowOff>
    </xdr:from>
    <xdr:to>
      <xdr:col>24</xdr:col>
      <xdr:colOff>63500</xdr:colOff>
      <xdr:row>57</xdr:row>
      <xdr:rowOff>166381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00442"/>
          <a:ext cx="838200" cy="3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154922</xdr:rowOff>
    </xdr:from>
    <xdr:to>
      <xdr:col>19</xdr:col>
      <xdr:colOff>177800</xdr:colOff>
      <xdr:row>57</xdr:row>
      <xdr:rowOff>166381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27572"/>
          <a:ext cx="889000" cy="1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154922</xdr:rowOff>
    </xdr:from>
    <xdr:to>
      <xdr:col>15</xdr:col>
      <xdr:colOff>50800</xdr:colOff>
      <xdr:row>58</xdr:row>
      <xdr:rowOff>31500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7572"/>
          <a:ext cx="889000" cy="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31500</xdr:rowOff>
    </xdr:from>
    <xdr:to>
      <xdr:col>10</xdr:col>
      <xdr:colOff>114300</xdr:colOff>
      <xdr:row>58</xdr:row>
      <xdr:rowOff>33444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5600"/>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119892</xdr:rowOff>
    </xdr:from>
    <xdr:to>
      <xdr:col>24</xdr:col>
      <xdr:colOff>114300</xdr:colOff>
      <xdr:row>56</xdr:row>
      <xdr:rowOff>50042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43981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7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115581</xdr:rowOff>
    </xdr:from>
    <xdr:to>
      <xdr:col>20</xdr:col>
      <xdr:colOff>38100</xdr:colOff>
      <xdr:row>58</xdr:row>
      <xdr:rowOff>45731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36858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104122</xdr:rowOff>
    </xdr:from>
    <xdr:to>
      <xdr:col>15</xdr:col>
      <xdr:colOff>101600</xdr:colOff>
      <xdr:row>58</xdr:row>
      <xdr:rowOff>34272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50799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152150</xdr:rowOff>
    </xdr:from>
    <xdr:to>
      <xdr:col>10</xdr:col>
      <xdr:colOff>165100</xdr:colOff>
      <xdr:row>58</xdr:row>
      <xdr:rowOff>82300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73427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154094</xdr:rowOff>
    </xdr:from>
    <xdr:to>
      <xdr:col>6</xdr:col>
      <xdr:colOff>38100</xdr:colOff>
      <xdr:row>58</xdr:row>
      <xdr:rowOff>84244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75371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1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159401</xdr:rowOff>
    </xdr:from>
    <xdr:to>
      <xdr:col>24</xdr:col>
      <xdr:colOff>63500</xdr:colOff>
      <xdr:row>78</xdr:row>
      <xdr:rowOff>13272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61051"/>
          <a:ext cx="8382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13272</xdr:rowOff>
    </xdr:from>
    <xdr:to>
      <xdr:col>19</xdr:col>
      <xdr:colOff>177800</xdr:colOff>
      <xdr:row>78</xdr:row>
      <xdr:rowOff>39219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86372"/>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27601</xdr:rowOff>
    </xdr:from>
    <xdr:to>
      <xdr:col>15</xdr:col>
      <xdr:colOff>50800</xdr:colOff>
      <xdr:row>78</xdr:row>
      <xdr:rowOff>39219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400701"/>
          <a:ext cx="8890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27601</xdr:rowOff>
    </xdr:from>
    <xdr:to>
      <xdr:col>10</xdr:col>
      <xdr:colOff>114300</xdr:colOff>
      <xdr:row>78</xdr:row>
      <xdr:rowOff>36621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400701"/>
          <a:ext cx="889000" cy="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108601</xdr:rowOff>
    </xdr:from>
    <xdr:to>
      <xdr:col>24</xdr:col>
      <xdr:colOff>114300</xdr:colOff>
      <xdr:row>78</xdr:row>
      <xdr:rowOff>38751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3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87028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8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133922</xdr:rowOff>
    </xdr:from>
    <xdr:to>
      <xdr:col>20</xdr:col>
      <xdr:colOff>38100</xdr:colOff>
      <xdr:row>78</xdr:row>
      <xdr:rowOff>64072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3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55199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4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159869</xdr:rowOff>
    </xdr:from>
    <xdr:to>
      <xdr:col>15</xdr:col>
      <xdr:colOff>101600</xdr:colOff>
      <xdr:row>78</xdr:row>
      <xdr:rowOff>90019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81146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5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148251</xdr:rowOff>
    </xdr:from>
    <xdr:to>
      <xdr:col>10</xdr:col>
      <xdr:colOff>165100</xdr:colOff>
      <xdr:row>78</xdr:row>
      <xdr:rowOff>78401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69528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4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157271</xdr:rowOff>
    </xdr:from>
    <xdr:to>
      <xdr:col>6</xdr:col>
      <xdr:colOff>38100</xdr:colOff>
      <xdr:row>78</xdr:row>
      <xdr:rowOff>87421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78548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5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69070</xdr:rowOff>
    </xdr:from>
    <xdr:to>
      <xdr:col>24</xdr:col>
      <xdr:colOff>63500</xdr:colOff>
      <xdr:row>96</xdr:row>
      <xdr:rowOff>109745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28270"/>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109745</xdr:rowOff>
    </xdr:from>
    <xdr:to>
      <xdr:col>19</xdr:col>
      <xdr:colOff>177800</xdr:colOff>
      <xdr:row>96</xdr:row>
      <xdr:rowOff>123120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68945"/>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123120</xdr:rowOff>
    </xdr:from>
    <xdr:to>
      <xdr:col>15</xdr:col>
      <xdr:colOff>50800</xdr:colOff>
      <xdr:row>96</xdr:row>
      <xdr:rowOff>132849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82320"/>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39978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67622</xdr:rowOff>
    </xdr:from>
    <xdr:to>
      <xdr:col>10</xdr:col>
      <xdr:colOff>114300</xdr:colOff>
      <xdr:row>96</xdr:row>
      <xdr:rowOff>132849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55372"/>
          <a:ext cx="889000" cy="2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18270</xdr:rowOff>
    </xdr:from>
    <xdr:to>
      <xdr:col>24</xdr:col>
      <xdr:colOff>114300</xdr:colOff>
      <xdr:row>96</xdr:row>
      <xdr:rowOff>119870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41147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2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58945</xdr:rowOff>
    </xdr:from>
    <xdr:to>
      <xdr:col>20</xdr:col>
      <xdr:colOff>38100</xdr:colOff>
      <xdr:row>96</xdr:row>
      <xdr:rowOff>160545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5622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9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72320</xdr:rowOff>
    </xdr:from>
    <xdr:to>
      <xdr:col>15</xdr:col>
      <xdr:colOff>101600</xdr:colOff>
      <xdr:row>97</xdr:row>
      <xdr:rowOff>2470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18997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82049</xdr:rowOff>
    </xdr:from>
    <xdr:to>
      <xdr:col>10</xdr:col>
      <xdr:colOff>165100</xdr:colOff>
      <xdr:row>97</xdr:row>
      <xdr:rowOff>12199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28726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16822</xdr:rowOff>
    </xdr:from>
    <xdr:to>
      <xdr:col>6</xdr:col>
      <xdr:colOff>38100</xdr:colOff>
      <xdr:row>95</xdr:row>
      <xdr:rowOff>118422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134949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0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36373</xdr:rowOff>
    </xdr:from>
    <xdr:to>
      <xdr:col>55</xdr:col>
      <xdr:colOff>0</xdr:colOff>
      <xdr:row>31</xdr:row>
      <xdr:rowOff>56718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5351323"/>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62298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05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70434</xdr:rowOff>
    </xdr:from>
    <xdr:to>
      <xdr:col>50</xdr:col>
      <xdr:colOff>114300</xdr:colOff>
      <xdr:row>31</xdr:row>
      <xdr:rowOff>56718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213934"/>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69291</xdr:rowOff>
    </xdr:from>
    <xdr:to>
      <xdr:col>45</xdr:col>
      <xdr:colOff>177800</xdr:colOff>
      <xdr:row>30</xdr:row>
      <xdr:rowOff>70434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521279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22064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69291</xdr:rowOff>
    </xdr:from>
    <xdr:to>
      <xdr:col>41</xdr:col>
      <xdr:colOff>50800</xdr:colOff>
      <xdr:row>30</xdr:row>
      <xdr:rowOff>81178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521279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165168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157023</xdr:rowOff>
    </xdr:from>
    <xdr:to>
      <xdr:col>55</xdr:col>
      <xdr:colOff>50800</xdr:colOff>
      <xdr:row>31</xdr:row>
      <xdr:rowOff>87173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3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110050</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25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5918</xdr:rowOff>
    </xdr:from>
    <xdr:to>
      <xdr:col>50</xdr:col>
      <xdr:colOff>165100</xdr:colOff>
      <xdr:row>31</xdr:row>
      <xdr:rowOff>107518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3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124045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09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19634</xdr:rowOff>
    </xdr:from>
    <xdr:to>
      <xdr:col>46</xdr:col>
      <xdr:colOff>38100</xdr:colOff>
      <xdr:row>30</xdr:row>
      <xdr:rowOff>121234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16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137761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493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18491</xdr:rowOff>
    </xdr:from>
    <xdr:to>
      <xdr:col>41</xdr:col>
      <xdr:colOff>101600</xdr:colOff>
      <xdr:row>30</xdr:row>
      <xdr:rowOff>120091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1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136618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493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30378</xdr:rowOff>
    </xdr:from>
    <xdr:to>
      <xdr:col>36</xdr:col>
      <xdr:colOff>165100</xdr:colOff>
      <xdr:row>30</xdr:row>
      <xdr:rowOff>131978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1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148505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494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146535</xdr:rowOff>
    </xdr:from>
    <xdr:to>
      <xdr:col>55</xdr:col>
      <xdr:colOff>0</xdr:colOff>
      <xdr:row>55</xdr:row>
      <xdr:rowOff>36739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404835"/>
          <a:ext cx="838200" cy="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22954</xdr:rowOff>
    </xdr:from>
    <xdr:to>
      <xdr:col>50</xdr:col>
      <xdr:colOff>114300</xdr:colOff>
      <xdr:row>55</xdr:row>
      <xdr:rowOff>36739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281254"/>
          <a:ext cx="889000" cy="1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22954</xdr:rowOff>
    </xdr:from>
    <xdr:to>
      <xdr:col>45</xdr:col>
      <xdr:colOff>177800</xdr:colOff>
      <xdr:row>54</xdr:row>
      <xdr:rowOff>57267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281254"/>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57267</xdr:rowOff>
    </xdr:from>
    <xdr:to>
      <xdr:col>41</xdr:col>
      <xdr:colOff>50800</xdr:colOff>
      <xdr:row>54</xdr:row>
      <xdr:rowOff>86276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315567"/>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95735</xdr:rowOff>
    </xdr:from>
    <xdr:to>
      <xdr:col>55</xdr:col>
      <xdr:colOff>50800</xdr:colOff>
      <xdr:row>55</xdr:row>
      <xdr:rowOff>25885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3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118612</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20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157389</xdr:rowOff>
    </xdr:from>
    <xdr:to>
      <xdr:col>50</xdr:col>
      <xdr:colOff>165100</xdr:colOff>
      <xdr:row>55</xdr:row>
      <xdr:rowOff>87539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4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104066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1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143604</xdr:rowOff>
    </xdr:from>
    <xdr:to>
      <xdr:col>46</xdr:col>
      <xdr:colOff>38100</xdr:colOff>
      <xdr:row>54</xdr:row>
      <xdr:rowOff>73754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2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90281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0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6467</xdr:rowOff>
    </xdr:from>
    <xdr:to>
      <xdr:col>41</xdr:col>
      <xdr:colOff>101600</xdr:colOff>
      <xdr:row>54</xdr:row>
      <xdr:rowOff>108067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2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124594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03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35476</xdr:rowOff>
    </xdr:from>
    <xdr:to>
      <xdr:col>36</xdr:col>
      <xdr:colOff>165100</xdr:colOff>
      <xdr:row>54</xdr:row>
      <xdr:rowOff>137076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2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153603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135928</xdr:rowOff>
    </xdr:from>
    <xdr:to>
      <xdr:col>55</xdr:col>
      <xdr:colOff>0</xdr:colOff>
      <xdr:row>77</xdr:row>
      <xdr:rowOff>109068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166128"/>
          <a:ext cx="8382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109068</xdr:rowOff>
    </xdr:from>
    <xdr:to>
      <xdr:col>50</xdr:col>
      <xdr:colOff>114300</xdr:colOff>
      <xdr:row>77</xdr:row>
      <xdr:rowOff>131862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10718"/>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131862</xdr:rowOff>
    </xdr:from>
    <xdr:to>
      <xdr:col>45</xdr:col>
      <xdr:colOff>177800</xdr:colOff>
      <xdr:row>78</xdr:row>
      <xdr:rowOff>8908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33512"/>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98422</xdr:rowOff>
    </xdr:from>
    <xdr:to>
      <xdr:col>41</xdr:col>
      <xdr:colOff>50800</xdr:colOff>
      <xdr:row>78</xdr:row>
      <xdr:rowOff>8908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00072"/>
          <a:ext cx="889000" cy="8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85128</xdr:rowOff>
    </xdr:from>
    <xdr:to>
      <xdr:col>55</xdr:col>
      <xdr:colOff>50800</xdr:colOff>
      <xdr:row>77</xdr:row>
      <xdr:rowOff>15278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63555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58268</xdr:rowOff>
    </xdr:from>
    <xdr:to>
      <xdr:col>50</xdr:col>
      <xdr:colOff>165100</xdr:colOff>
      <xdr:row>77</xdr:row>
      <xdr:rowOff>159868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4945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81062</xdr:rowOff>
    </xdr:from>
    <xdr:to>
      <xdr:col>46</xdr:col>
      <xdr:colOff>38100</xdr:colOff>
      <xdr:row>78</xdr:row>
      <xdr:rowOff>11212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27739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129558</xdr:rowOff>
    </xdr:from>
    <xdr:to>
      <xdr:col>41</xdr:col>
      <xdr:colOff>101600</xdr:colOff>
      <xdr:row>78</xdr:row>
      <xdr:rowOff>59708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76235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47622</xdr:rowOff>
    </xdr:from>
    <xdr:to>
      <xdr:col>36</xdr:col>
      <xdr:colOff>165100</xdr:colOff>
      <xdr:row>77</xdr:row>
      <xdr:rowOff>149222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165749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132339</xdr:rowOff>
    </xdr:from>
    <xdr:to>
      <xdr:col>55</xdr:col>
      <xdr:colOff>0</xdr:colOff>
      <xdr:row>96</xdr:row>
      <xdr:rowOff>46850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20089"/>
          <a:ext cx="838200" cy="8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12661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7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132339</xdr:rowOff>
    </xdr:from>
    <xdr:to>
      <xdr:col>50</xdr:col>
      <xdr:colOff>114300</xdr:colOff>
      <xdr:row>96</xdr:row>
      <xdr:rowOff>6663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20089"/>
          <a:ext cx="889000" cy="4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6663</xdr:rowOff>
    </xdr:from>
    <xdr:to>
      <xdr:col>45</xdr:col>
      <xdr:colOff>177800</xdr:colOff>
      <xdr:row>96</xdr:row>
      <xdr:rowOff>41966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465863"/>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41966</xdr:rowOff>
    </xdr:from>
    <xdr:to>
      <xdr:col>41</xdr:col>
      <xdr:colOff>50800</xdr:colOff>
      <xdr:row>96</xdr:row>
      <xdr:rowOff>52953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01166"/>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167500</xdr:rowOff>
    </xdr:from>
    <xdr:to>
      <xdr:col>55</xdr:col>
      <xdr:colOff>50800</xdr:colOff>
      <xdr:row>96</xdr:row>
      <xdr:rowOff>97650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18927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81539</xdr:rowOff>
    </xdr:from>
    <xdr:to>
      <xdr:col>50</xdr:col>
      <xdr:colOff>165100</xdr:colOff>
      <xdr:row>96</xdr:row>
      <xdr:rowOff>11689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28216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4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127313</xdr:rowOff>
    </xdr:from>
    <xdr:to>
      <xdr:col>46</xdr:col>
      <xdr:colOff>38100</xdr:colOff>
      <xdr:row>96</xdr:row>
      <xdr:rowOff>57463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73990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9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162616</xdr:rowOff>
    </xdr:from>
    <xdr:to>
      <xdr:col>41</xdr:col>
      <xdr:colOff>101600</xdr:colOff>
      <xdr:row>96</xdr:row>
      <xdr:rowOff>92766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109293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2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2153</xdr:rowOff>
    </xdr:from>
    <xdr:to>
      <xdr:col>36</xdr:col>
      <xdr:colOff>165100</xdr:colOff>
      <xdr:row>96</xdr:row>
      <xdr:rowOff>103753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120280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170767</xdr:rowOff>
    </xdr:from>
    <xdr:to>
      <xdr:col>85</xdr:col>
      <xdr:colOff>127000</xdr:colOff>
      <xdr:row>36</xdr:row>
      <xdr:rowOff>22154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171517"/>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170767</xdr:rowOff>
    </xdr:from>
    <xdr:to>
      <xdr:col>81</xdr:col>
      <xdr:colOff>50800</xdr:colOff>
      <xdr:row>36</xdr:row>
      <xdr:rowOff>24646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71517"/>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24646</xdr:rowOff>
    </xdr:from>
    <xdr:to>
      <xdr:col>76</xdr:col>
      <xdr:colOff>114300</xdr:colOff>
      <xdr:row>36</xdr:row>
      <xdr:rowOff>58067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196846"/>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58067</xdr:rowOff>
    </xdr:from>
    <xdr:to>
      <xdr:col>71</xdr:col>
      <xdr:colOff>177800</xdr:colOff>
      <xdr:row>36</xdr:row>
      <xdr:rowOff>71600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30267"/>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142804</xdr:rowOff>
    </xdr:from>
    <xdr:to>
      <xdr:col>85</xdr:col>
      <xdr:colOff>177800</xdr:colOff>
      <xdr:row>36</xdr:row>
      <xdr:rowOff>72954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121231</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2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119967</xdr:rowOff>
    </xdr:from>
    <xdr:to>
      <xdr:col>81</xdr:col>
      <xdr:colOff>101600</xdr:colOff>
      <xdr:row>36</xdr:row>
      <xdr:rowOff>50117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41244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145296</xdr:rowOff>
    </xdr:from>
    <xdr:to>
      <xdr:col>76</xdr:col>
      <xdr:colOff>165100</xdr:colOff>
      <xdr:row>36</xdr:row>
      <xdr:rowOff>75446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66573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23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7267</xdr:rowOff>
    </xdr:from>
    <xdr:to>
      <xdr:col>72</xdr:col>
      <xdr:colOff>38100</xdr:colOff>
      <xdr:row>36</xdr:row>
      <xdr:rowOff>108867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99994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20800</xdr:rowOff>
    </xdr:from>
    <xdr:to>
      <xdr:col>67</xdr:col>
      <xdr:colOff>101600</xdr:colOff>
      <xdr:row>36</xdr:row>
      <xdr:rowOff>122400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1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113527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8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110988</xdr:rowOff>
    </xdr:from>
    <xdr:to>
      <xdr:col>85</xdr:col>
      <xdr:colOff>127000</xdr:colOff>
      <xdr:row>57</xdr:row>
      <xdr:rowOff>71585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12188"/>
          <a:ext cx="838200" cy="13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154300</xdr:rowOff>
    </xdr:from>
    <xdr:to>
      <xdr:col>81</xdr:col>
      <xdr:colOff>50800</xdr:colOff>
      <xdr:row>57</xdr:row>
      <xdr:rowOff>71585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55500"/>
          <a:ext cx="889000" cy="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112466</xdr:rowOff>
    </xdr:from>
    <xdr:to>
      <xdr:col>76</xdr:col>
      <xdr:colOff>114300</xdr:colOff>
      <xdr:row>56</xdr:row>
      <xdr:rowOff>154300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370766"/>
          <a:ext cx="889000" cy="3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112466</xdr:rowOff>
    </xdr:from>
    <xdr:to>
      <xdr:col>71</xdr:col>
      <xdr:colOff>177800</xdr:colOff>
      <xdr:row>56</xdr:row>
      <xdr:rowOff>171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370766"/>
          <a:ext cx="889000" cy="23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42715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60188</xdr:rowOff>
    </xdr:from>
    <xdr:to>
      <xdr:col>85</xdr:col>
      <xdr:colOff>177800</xdr:colOff>
      <xdr:row>56</xdr:row>
      <xdr:rowOff>161788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38615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3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20785</xdr:rowOff>
    </xdr:from>
    <xdr:to>
      <xdr:col>81</xdr:col>
      <xdr:colOff>101600</xdr:colOff>
      <xdr:row>57</xdr:row>
      <xdr:rowOff>122385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113512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103500</xdr:rowOff>
    </xdr:from>
    <xdr:to>
      <xdr:col>76</xdr:col>
      <xdr:colOff>165100</xdr:colOff>
      <xdr:row>57</xdr:row>
      <xdr:rowOff>33650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50177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47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61666</xdr:rowOff>
    </xdr:from>
    <xdr:to>
      <xdr:col>72</xdr:col>
      <xdr:colOff>38100</xdr:colOff>
      <xdr:row>54</xdr:row>
      <xdr:rowOff>163266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8343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09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120821</xdr:rowOff>
    </xdr:from>
    <xdr:to>
      <xdr:col>67</xdr:col>
      <xdr:colOff>101600</xdr:colOff>
      <xdr:row>56</xdr:row>
      <xdr:rowOff>50971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67498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67290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40390"/>
          <a:ext cx="889000" cy="14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67290</xdr:rowOff>
    </xdr:from>
    <xdr:to>
      <xdr:col>76</xdr:col>
      <xdr:colOff>114300</xdr:colOff>
      <xdr:row>78</xdr:row>
      <xdr:rowOff>103791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40390"/>
          <a:ext cx="889000" cy="3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103791</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476891"/>
          <a:ext cx="889000" cy="1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16490</xdr:rowOff>
    </xdr:from>
    <xdr:to>
      <xdr:col>76</xdr:col>
      <xdr:colOff>165100</xdr:colOff>
      <xdr:row>78</xdr:row>
      <xdr:rowOff>118090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134617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1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52991</xdr:rowOff>
    </xdr:from>
    <xdr:to>
      <xdr:col>72</xdr:col>
      <xdr:colOff>38100</xdr:colOff>
      <xdr:row>78</xdr:row>
      <xdr:rowOff>154591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171118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120138</xdr:rowOff>
    </xdr:from>
    <xdr:to>
      <xdr:col>85</xdr:col>
      <xdr:colOff>127000</xdr:colOff>
      <xdr:row>97</xdr:row>
      <xdr:rowOff>147766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50788"/>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116427</xdr:rowOff>
    </xdr:from>
    <xdr:to>
      <xdr:col>81</xdr:col>
      <xdr:colOff>50800</xdr:colOff>
      <xdr:row>97</xdr:row>
      <xdr:rowOff>147766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47077"/>
          <a:ext cx="889000" cy="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116427</xdr:rowOff>
    </xdr:from>
    <xdr:to>
      <xdr:col>76</xdr:col>
      <xdr:colOff>114300</xdr:colOff>
      <xdr:row>97</xdr:row>
      <xdr:rowOff>129260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47077"/>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129260</xdr:rowOff>
    </xdr:from>
    <xdr:to>
      <xdr:col>71</xdr:col>
      <xdr:colOff>177800</xdr:colOff>
      <xdr:row>98</xdr:row>
      <xdr:rowOff>16985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59910"/>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69338</xdr:rowOff>
    </xdr:from>
    <xdr:to>
      <xdr:col>85</xdr:col>
      <xdr:colOff>177800</xdr:colOff>
      <xdr:row>97</xdr:row>
      <xdr:rowOff>170938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47765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96966</xdr:rowOff>
    </xdr:from>
    <xdr:to>
      <xdr:col>81</xdr:col>
      <xdr:colOff>101600</xdr:colOff>
      <xdr:row>98</xdr:row>
      <xdr:rowOff>27116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18243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65627</xdr:rowOff>
    </xdr:from>
    <xdr:to>
      <xdr:col>76</xdr:col>
      <xdr:colOff>165100</xdr:colOff>
      <xdr:row>97</xdr:row>
      <xdr:rowOff>167227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158354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8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78460</xdr:rowOff>
    </xdr:from>
    <xdr:to>
      <xdr:col>72</xdr:col>
      <xdr:colOff>38100</xdr:colOff>
      <xdr:row>98</xdr:row>
      <xdr:rowOff>8610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171187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0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137635</xdr:rowOff>
    </xdr:from>
    <xdr:to>
      <xdr:col>67</xdr:col>
      <xdr:colOff>101600</xdr:colOff>
      <xdr:row>98</xdr:row>
      <xdr:rowOff>67785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58912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議会費、衛生費、労働費、農林水産業費、商工費、土木費で類似団体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を上回る傾向がみられる。総務費は類似団体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値とほぼ同水準で推移している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原子力災害対策施設整備事業など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本市特有の事業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が押し上げる要因となっている。民生費は生活保護扶助費等が比較的低いため類似団体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を下回っている。衛生費は廃棄物処理施設の運営費が高く、また、小浜病院組合への負担金が多いことから恒常的に類似団体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を上回っている。労働費は勤労者・就業者生活安定資金貸付金等勤労者向けの貸付金により高くなっている。農林水産業費は平成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年より類似団体分類の変更により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上回ることとなった。農業集落排水事業会計への繰出金が多いこと、他に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農産物活用のための道の駅改修事業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港湾の改修事業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により増加している。商工費は企業振興助成金の交付や御食国若狭おばま食文化館の維持費にコストがかかっているため類似団体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を上回る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。土木費も類似団体分類の変更により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上回ることとなった。公共下水道事業への繰出金が多いことや、近年では、中心市街地のまちなか整備や小浜縦貫線の拡幅事業等で高くなっている。教育費では平成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年度まで小学校建設や国体の施設改修により類似団体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を上回っていたが、完了により下回った。公債費は類似団体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を下回っているものの、小学校建設等に借り入れた起債の償還が始まっていることから、今後類似団体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を上回る可能性がある。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年度以降、災害対応により取り崩した平成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年度を除いて積み立てを増やしてきたが、平成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年度は小学校建設事業等大型プロジェクトに対応するため取り崩しを行った。平成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年度以降は小学校建設費のピークを過ぎたため再び積み立てを行っている。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適切な執行に努めることで、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％台で実質黒字を維持している。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年度以降、災害対応により財政調整基金を取り崩した平成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年度を除き実質単年度収支は黒字を維持してきたが、平成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年度は小学校整備や台風</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号の災害復旧のために財政調整基金</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取り崩したことで赤字となった。平成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年度以降は財政調整基金の積立てを行うことなどにより黒字を維持している。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oneCellAnchor>
    <xdr:from>
      <xdr:col>1</xdr:col>
      <xdr:colOff>0</xdr:colOff>
      <xdr:row>3</xdr:row>
      <xdr:rowOff>28575</xdr:rowOff>
    </xdr:from>
    <xdr:ext cx="4314825" cy="381000"/>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全会計とも黒字を維持している。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＜水道会計＞</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投資的経費を抑制することで、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％台の黒字で推移している。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＜一般会計＞</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適切な執行に努めることで、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％台の黒字で推移している。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＜下水道事業会計＞</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下水道の管渠整備はほぼ完了しており、平成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年度に料金改定を行ったが、料金収入は伸び悩み、公債費の償還が高い水準で推移している。一般会計からの繰入を増やすことで黒字を維持している。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＜介護保険事業特別会計＞</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年に一度の保険料見直しや基金の取り崩し等により、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％台の黒字で推移している。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適切な執行に努めることで、黒字を維持している。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＜農業集落排水事業特別会計＞</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年度に料金改定を行ったが、料金収入は減少しており、一般会計からの繰入により、黒字を維持している。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＜漁業集落環境整備事業特別会計＞</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運営基金からの繰入や一般会計からの繰入により、黒字を維持している。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svrfs2.obama.local\Public\R04\35&#36001;&#25919;&#35506;\50&#9670;&#36001;&#25919;\&#9733;&#35519;&#26619;&#38306;&#20418;\&#30476;&#24193;\&#36001;&#25919;&#29366;&#27841;&#36039;&#26009;&#38598;\R2&#27770;&#31639;&#65288;R4&#20316;&#25104;&#65289;\&#9313;&#30476;&#22238;&#31572;&#65288;0309&#26399;&#38480;&#65289;\&#12304;&#36001;&#25919;&#29366;&#27841;&#36039;&#26009;&#38598;&#12305;_182044_&#23567;&#27996;&#24066;_2020&#12304;&#30476;&#24046;&#26367;&#12360;&#24460;&#26368;&#3206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データシート"/>
    </sheetNames>
    <sheetDataSet>
      <sheetData sheetId="0" refreshError="1"/>
      <sheetData sheetId="1">
        <row r="2">
          <cell r="D2" t="str">
            <v>当該団体(円)</v>
          </cell>
          <cell r="F2" t="str">
            <v>類似団体内平均(円)</v>
          </cell>
        </row>
        <row r="3">
          <cell r="A3" t="str">
            <v xml:space="preserve"> H28</v>
          </cell>
          <cell r="D3">
            <v>124542</v>
          </cell>
          <cell r="F3">
            <v>66954</v>
          </cell>
        </row>
        <row r="5">
          <cell r="A5" t="str">
            <v xml:space="preserve"> H29</v>
          </cell>
          <cell r="D5">
            <v>123557</v>
          </cell>
          <cell r="F5">
            <v>72656</v>
          </cell>
        </row>
        <row r="7">
          <cell r="A7" t="str">
            <v xml:space="preserve"> H30</v>
          </cell>
          <cell r="D7">
            <v>77902</v>
          </cell>
          <cell r="F7">
            <v>65080</v>
          </cell>
        </row>
        <row r="9">
          <cell r="A9" t="str">
            <v xml:space="preserve"> R01</v>
          </cell>
          <cell r="D9">
            <v>71754</v>
          </cell>
          <cell r="F9">
            <v>79288</v>
          </cell>
        </row>
        <row r="11">
          <cell r="A11" t="str">
            <v xml:space="preserve"> R02</v>
          </cell>
          <cell r="D11">
            <v>76083</v>
          </cell>
          <cell r="F11">
            <v>84962</v>
          </cell>
        </row>
        <row r="18">
          <cell r="B18" t="str">
            <v>H28</v>
          </cell>
          <cell r="C18" t="str">
            <v>H29</v>
          </cell>
          <cell r="D18" t="str">
            <v>H30</v>
          </cell>
          <cell r="E18" t="str">
            <v>R01</v>
          </cell>
          <cell r="F18" t="str">
            <v>R02</v>
          </cell>
        </row>
        <row r="19">
          <cell r="A19" t="str">
            <v>実質収支額</v>
          </cell>
          <cell r="B19">
            <v>5</v>
          </cell>
          <cell r="C19">
            <v>5.79</v>
          </cell>
          <cell r="D19">
            <v>5.56</v>
          </cell>
          <cell r="E19">
            <v>5.65</v>
          </cell>
          <cell r="F19">
            <v>6.17</v>
          </cell>
        </row>
        <row r="20">
          <cell r="A20" t="str">
            <v>財政調整基金残高</v>
          </cell>
          <cell r="B20">
            <v>19.39</v>
          </cell>
          <cell r="C20">
            <v>16.52</v>
          </cell>
          <cell r="D20">
            <v>17.39</v>
          </cell>
          <cell r="E20">
            <v>19.57</v>
          </cell>
          <cell r="F20">
            <v>19.059999999999999</v>
          </cell>
        </row>
        <row r="21">
          <cell r="A21" t="str">
            <v>実質単年度収支</v>
          </cell>
          <cell r="B21">
            <v>0.51</v>
          </cell>
          <cell r="C21">
            <v>-0.68</v>
          </cell>
          <cell r="D21">
            <v>2.19</v>
          </cell>
          <cell r="E21">
            <v>2.69</v>
          </cell>
          <cell r="F21">
            <v>1.32</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0.7</v>
          </cell>
          <cell r="D27" t="e">
            <v>#N/A</v>
          </cell>
          <cell r="E27">
            <v>0.65</v>
          </cell>
          <cell r="F27" t="e">
            <v>#N/A</v>
          </cell>
          <cell r="G27">
            <v>0.64</v>
          </cell>
          <cell r="H27" t="e">
            <v>#N/A</v>
          </cell>
          <cell r="I27">
            <v>1.27</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漁業集落環境整備事業特別会計</v>
          </cell>
          <cell r="B29" t="e">
            <v>#N/A</v>
          </cell>
          <cell r="C29">
            <v>0</v>
          </cell>
          <cell r="D29" t="e">
            <v>#N/A</v>
          </cell>
          <cell r="E29">
            <v>0.01</v>
          </cell>
          <cell r="F29" t="e">
            <v>#N/A</v>
          </cell>
          <cell r="G29">
            <v>0.02</v>
          </cell>
          <cell r="H29" t="e">
            <v>#N/A</v>
          </cell>
          <cell r="I29">
            <v>0</v>
          </cell>
          <cell r="J29" t="e">
            <v>#N/A</v>
          </cell>
          <cell r="K29">
            <v>0</v>
          </cell>
        </row>
        <row r="30">
          <cell r="A30" t="str">
            <v>後期高齢者医療特別会計</v>
          </cell>
          <cell r="B30" t="e">
            <v>#N/A</v>
          </cell>
          <cell r="C30">
            <v>0</v>
          </cell>
          <cell r="D30" t="e">
            <v>#N/A</v>
          </cell>
          <cell r="E30">
            <v>0.1</v>
          </cell>
          <cell r="F30" t="e">
            <v>#N/A</v>
          </cell>
          <cell r="G30">
            <v>0</v>
          </cell>
          <cell r="H30" t="e">
            <v>#N/A</v>
          </cell>
          <cell r="I30">
            <v>0</v>
          </cell>
          <cell r="J30" t="e">
            <v>#N/A</v>
          </cell>
          <cell r="K30">
            <v>0</v>
          </cell>
        </row>
        <row r="31">
          <cell r="A31" t="str">
            <v>農業集落排水事業特別会計</v>
          </cell>
          <cell r="B31" t="e">
            <v>#N/A</v>
          </cell>
          <cell r="C31">
            <v>0.1</v>
          </cell>
          <cell r="D31" t="e">
            <v>#N/A</v>
          </cell>
          <cell r="E31">
            <v>7.0000000000000007E-2</v>
          </cell>
          <cell r="F31" t="e">
            <v>#N/A</v>
          </cell>
          <cell r="G31">
            <v>7.0000000000000007E-2</v>
          </cell>
          <cell r="H31" t="e">
            <v>#N/A</v>
          </cell>
          <cell r="I31">
            <v>0.08</v>
          </cell>
          <cell r="J31" t="e">
            <v>#N/A</v>
          </cell>
          <cell r="K31">
            <v>0.08</v>
          </cell>
        </row>
        <row r="32">
          <cell r="A32" t="str">
            <v>国民健康保険事業特別会計</v>
          </cell>
          <cell r="B32" t="e">
            <v>#N/A</v>
          </cell>
          <cell r="C32">
            <v>0.03</v>
          </cell>
          <cell r="D32" t="e">
            <v>#N/A</v>
          </cell>
          <cell r="E32">
            <v>1.48</v>
          </cell>
          <cell r="F32" t="e">
            <v>#N/A</v>
          </cell>
          <cell r="G32">
            <v>0.44</v>
          </cell>
          <cell r="H32" t="e">
            <v>#N/A</v>
          </cell>
          <cell r="I32">
            <v>0.38</v>
          </cell>
          <cell r="J32" t="e">
            <v>#N/A</v>
          </cell>
          <cell r="K32">
            <v>0.35</v>
          </cell>
        </row>
        <row r="33">
          <cell r="A33" t="str">
            <v>介護保険事業特別会計</v>
          </cell>
          <cell r="B33" t="e">
            <v>#N/A</v>
          </cell>
          <cell r="C33">
            <v>0.35</v>
          </cell>
          <cell r="D33" t="e">
            <v>#N/A</v>
          </cell>
          <cell r="E33">
            <v>0.66</v>
          </cell>
          <cell r="F33" t="e">
            <v>#N/A</v>
          </cell>
          <cell r="G33">
            <v>0.67</v>
          </cell>
          <cell r="H33" t="e">
            <v>#N/A</v>
          </cell>
          <cell r="I33">
            <v>0.64</v>
          </cell>
          <cell r="J33" t="e">
            <v>#N/A</v>
          </cell>
          <cell r="K33">
            <v>0.71</v>
          </cell>
        </row>
        <row r="34">
          <cell r="A34" t="str">
            <v>下水道事業会計</v>
          </cell>
          <cell r="B34" t="e">
            <v>#VALUE!</v>
          </cell>
          <cell r="C34" t="e">
            <v>#VALUE!</v>
          </cell>
          <cell r="D34" t="e">
            <v>#VALUE!</v>
          </cell>
          <cell r="E34" t="e">
            <v>#VALUE!</v>
          </cell>
          <cell r="F34" t="e">
            <v>#VALUE!</v>
          </cell>
          <cell r="G34" t="e">
            <v>#VALUE!</v>
          </cell>
          <cell r="H34" t="e">
            <v>#VALUE!</v>
          </cell>
          <cell r="I34" t="e">
            <v>#VALUE!</v>
          </cell>
          <cell r="J34" t="e">
            <v>#N/A</v>
          </cell>
          <cell r="K34">
            <v>0.99</v>
          </cell>
        </row>
        <row r="35">
          <cell r="A35" t="str">
            <v>一般会計</v>
          </cell>
          <cell r="B35" t="e">
            <v>#N/A</v>
          </cell>
          <cell r="C35">
            <v>5</v>
          </cell>
          <cell r="D35" t="e">
            <v>#N/A</v>
          </cell>
          <cell r="E35">
            <v>5.78</v>
          </cell>
          <cell r="F35" t="e">
            <v>#N/A</v>
          </cell>
          <cell r="G35">
            <v>5.56</v>
          </cell>
          <cell r="H35" t="e">
            <v>#N/A</v>
          </cell>
          <cell r="I35">
            <v>5.65</v>
          </cell>
          <cell r="J35" t="e">
            <v>#N/A</v>
          </cell>
          <cell r="K35">
            <v>6.17</v>
          </cell>
        </row>
        <row r="36">
          <cell r="A36" t="str">
            <v>水道事業会計</v>
          </cell>
          <cell r="B36" t="e">
            <v>#N/A</v>
          </cell>
          <cell r="C36">
            <v>6.19</v>
          </cell>
          <cell r="D36" t="e">
            <v>#N/A</v>
          </cell>
          <cell r="E36">
            <v>6.73</v>
          </cell>
          <cell r="F36" t="e">
            <v>#N/A</v>
          </cell>
          <cell r="G36">
            <v>6.86</v>
          </cell>
          <cell r="H36" t="e">
            <v>#N/A</v>
          </cell>
          <cell r="I36">
            <v>7.57</v>
          </cell>
          <cell r="J36" t="e">
            <v>#N/A</v>
          </cell>
          <cell r="K36">
            <v>8.14</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2080</v>
          </cell>
          <cell r="G42">
            <v>2094</v>
          </cell>
          <cell r="J42">
            <v>2075</v>
          </cell>
          <cell r="M42">
            <v>2036</v>
          </cell>
          <cell r="P42">
            <v>2019</v>
          </cell>
        </row>
        <row r="43">
          <cell r="A43" t="str">
            <v>一時借入金の利子</v>
          </cell>
          <cell r="B43" t="str">
            <v>-</v>
          </cell>
          <cell r="E43">
            <v>0</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428</v>
          </cell>
          <cell r="E45">
            <v>415</v>
          </cell>
          <cell r="H45">
            <v>427</v>
          </cell>
          <cell r="K45">
            <v>447</v>
          </cell>
          <cell r="N45">
            <v>415</v>
          </cell>
        </row>
        <row r="46">
          <cell r="A46" t="str">
            <v>公営企業債の元利償還金に対する繰入金</v>
          </cell>
          <cell r="B46">
            <v>805</v>
          </cell>
          <cell r="E46">
            <v>833</v>
          </cell>
          <cell r="H46">
            <v>857</v>
          </cell>
          <cell r="K46">
            <v>862</v>
          </cell>
          <cell r="N46">
            <v>765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1602</v>
          </cell>
          <cell r="E49">
            <v>1610</v>
          </cell>
          <cell r="H49">
            <v>1624</v>
          </cell>
          <cell r="K49">
            <v>1664</v>
          </cell>
          <cell r="N49">
            <v>1723</v>
          </cell>
        </row>
        <row r="50">
          <cell r="A50" t="str">
            <v>実質公債費比率の分子</v>
          </cell>
          <cell r="B50" t="e">
            <v>#N/A</v>
          </cell>
          <cell r="C50">
            <v>755</v>
          </cell>
          <cell r="D50" t="e">
            <v>#N/A</v>
          </cell>
          <cell r="E50" t="e">
            <v>#N/A</v>
          </cell>
          <cell r="F50">
            <v>764</v>
          </cell>
          <cell r="G50" t="e">
            <v>#N/A</v>
          </cell>
          <cell r="H50" t="e">
            <v>#N/A</v>
          </cell>
          <cell r="I50">
            <v>833</v>
          </cell>
          <cell r="J50" t="e">
            <v>#N/A</v>
          </cell>
          <cell r="K50" t="e">
            <v>#N/A</v>
          </cell>
          <cell r="L50">
            <v>937</v>
          </cell>
          <cell r="M50" t="e">
            <v>#N/A</v>
          </cell>
          <cell r="N50" t="e">
            <v>#N/A</v>
          </cell>
          <cell r="O50">
            <v>884</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21047</v>
          </cell>
          <cell r="G56">
            <v>20523</v>
          </cell>
          <cell r="J56">
            <v>19697</v>
          </cell>
          <cell r="M56">
            <v>18731</v>
          </cell>
          <cell r="P56">
            <v>18078</v>
          </cell>
        </row>
        <row r="57">
          <cell r="A57" t="str">
            <v>充当可能特定歳入</v>
          </cell>
          <cell r="D57">
            <v>2512</v>
          </cell>
          <cell r="G57">
            <v>2339</v>
          </cell>
          <cell r="J57">
            <v>2289</v>
          </cell>
          <cell r="M57">
            <v>2149</v>
          </cell>
          <cell r="P57">
            <v>1408</v>
          </cell>
        </row>
        <row r="58">
          <cell r="A58" t="str">
            <v>充当可能基金</v>
          </cell>
          <cell r="D58">
            <v>2766</v>
          </cell>
          <cell r="G58">
            <v>2418</v>
          </cell>
          <cell r="J58">
            <v>2547</v>
          </cell>
          <cell r="M58">
            <v>2812</v>
          </cell>
          <cell r="P58">
            <v>3181</v>
          </cell>
        </row>
        <row r="59">
          <cell r="A59" t="str">
            <v>組合等連結実質赤字額負担見込額</v>
          </cell>
          <cell r="B59" t="str">
            <v>-</v>
          </cell>
          <cell r="E59" t="str">
            <v>-</v>
          </cell>
          <cell r="H59">
            <v>79</v>
          </cell>
          <cell r="K59">
            <v>295</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21</v>
          </cell>
          <cell r="E61">
            <v>16</v>
          </cell>
          <cell r="H61">
            <v>11</v>
          </cell>
          <cell r="K61">
            <v>5</v>
          </cell>
          <cell r="N61" t="str">
            <v>-</v>
          </cell>
        </row>
        <row r="62">
          <cell r="A62" t="str">
            <v>退職手当負担見込額</v>
          </cell>
          <cell r="B62">
            <v>3211</v>
          </cell>
          <cell r="E62">
            <v>3362</v>
          </cell>
          <cell r="H62">
            <v>3267</v>
          </cell>
          <cell r="K62">
            <v>3025</v>
          </cell>
          <cell r="N62">
            <v>2981</v>
          </cell>
        </row>
        <row r="63">
          <cell r="A63" t="str">
            <v>組合等負担等見込額</v>
          </cell>
          <cell r="B63">
            <v>3156</v>
          </cell>
          <cell r="E63">
            <v>2996</v>
          </cell>
          <cell r="H63">
            <v>2775</v>
          </cell>
          <cell r="K63">
            <v>2542</v>
          </cell>
          <cell r="N63">
            <v>2208</v>
          </cell>
        </row>
        <row r="64">
          <cell r="A64" t="str">
            <v>公営企業債等繰入見込額</v>
          </cell>
          <cell r="B64">
            <v>11542</v>
          </cell>
          <cell r="E64">
            <v>11059</v>
          </cell>
          <cell r="H64">
            <v>10627</v>
          </cell>
          <cell r="K64">
            <v>10134</v>
          </cell>
          <cell r="N64">
            <v>9668</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16858</v>
          </cell>
          <cell r="E66">
            <v>17462</v>
          </cell>
          <cell r="H66">
            <v>17085</v>
          </cell>
          <cell r="K66">
            <v>16575</v>
          </cell>
          <cell r="N66">
            <v>15922</v>
          </cell>
        </row>
        <row r="67">
          <cell r="A67" t="str">
            <v>将来負担比率の分子</v>
          </cell>
          <cell r="B67" t="e">
            <v>#N/A</v>
          </cell>
          <cell r="C67">
            <v>8463</v>
          </cell>
          <cell r="D67" t="e">
            <v>#N/A</v>
          </cell>
          <cell r="E67" t="e">
            <v>#N/A</v>
          </cell>
          <cell r="F67">
            <v>9614</v>
          </cell>
          <cell r="G67" t="e">
            <v>#N/A</v>
          </cell>
          <cell r="H67" t="e">
            <v>#N/A</v>
          </cell>
          <cell r="I67">
            <v>9310</v>
          </cell>
          <cell r="J67" t="e">
            <v>#N/A</v>
          </cell>
          <cell r="K67" t="e">
            <v>#N/A</v>
          </cell>
          <cell r="L67">
            <v>8884</v>
          </cell>
          <cell r="M67" t="e">
            <v>#N/A</v>
          </cell>
          <cell r="N67" t="e">
            <v>#N/A</v>
          </cell>
          <cell r="O67">
            <v>8112</v>
          </cell>
          <cell r="P67" t="e">
            <v>#N/A</v>
          </cell>
        </row>
        <row r="71">
          <cell r="B71" t="str">
            <v>H30</v>
          </cell>
          <cell r="C71" t="str">
            <v>R01</v>
          </cell>
          <cell r="D71" t="str">
            <v>R02</v>
          </cell>
        </row>
        <row r="72">
          <cell r="A72" t="str">
            <v>財政調整基金</v>
          </cell>
          <cell r="B72">
            <v>1550</v>
          </cell>
          <cell r="C72">
            <v>1777</v>
          </cell>
          <cell r="D72">
            <v>1826</v>
          </cell>
        </row>
        <row r="73">
          <cell r="A73" t="str">
            <v>減債基金</v>
          </cell>
          <cell r="B73">
            <v>66</v>
          </cell>
          <cell r="C73">
            <v>66</v>
          </cell>
          <cell r="D73">
            <v>365</v>
          </cell>
        </row>
        <row r="74">
          <cell r="A74" t="str">
            <v>その他特定目的基金</v>
          </cell>
          <cell r="B74">
            <v>240</v>
          </cell>
          <cell r="C74">
            <v>259</v>
          </cell>
          <cell r="D74">
            <v>320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Y12" sqref="AY12:BM12"/>
    </sheetView>
  </sheetViews>
  <sheetFormatPr defaultColWidth="0" defaultRowHeight="10.8" zeroHeight="1" x14ac:dyDescent="0.2"/>
  <cols>
    <col min="1" max="11" width="2.109375" style="41" customWidth="1"/>
    <col min="12" max="12" width="2.21875" style="41" customWidth="1"/>
    <col min="13" max="17" width="2.33203125" style="41" customWidth="1"/>
    <col min="18" max="119" width="2.109375" style="41" customWidth="1"/>
    <col min="120" max="16384" width="0" style="41" hidden="1"/>
  </cols>
  <sheetData>
    <row r="1" spans="1:119" ht="33" customHeight="1" x14ac:dyDescent="0.2">
      <c r="A1" s="43"/>
      <c r="B1" s="384" t="s">
        <v>154</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384"/>
      <c r="CN1" s="384"/>
      <c r="CO1" s="384"/>
      <c r="CP1" s="384"/>
      <c r="CQ1" s="384"/>
      <c r="CR1" s="384"/>
      <c r="CS1" s="384"/>
      <c r="CT1" s="384"/>
      <c r="CU1" s="384"/>
      <c r="CV1" s="384"/>
      <c r="CW1" s="384"/>
      <c r="CX1" s="384"/>
      <c r="CY1" s="384"/>
      <c r="CZ1" s="384"/>
      <c r="DA1" s="384"/>
      <c r="DB1" s="384"/>
      <c r="DC1" s="384"/>
      <c r="DD1" s="384"/>
      <c r="DE1" s="384"/>
      <c r="DF1" s="384"/>
      <c r="DG1" s="384"/>
      <c r="DH1" s="384"/>
      <c r="DI1" s="384"/>
      <c r="DJ1" s="51"/>
      <c r="DK1" s="51"/>
      <c r="DL1" s="51"/>
      <c r="DM1" s="51"/>
      <c r="DN1" s="51"/>
      <c r="DO1" s="51"/>
    </row>
    <row r="2" spans="1:119" ht="24" thickBot="1" x14ac:dyDescent="0.25">
      <c r="A2" s="43"/>
      <c r="B2" s="77" t="s">
        <v>153</v>
      </c>
      <c r="C2" s="77"/>
      <c r="D2" s="7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x14ac:dyDescent="0.25">
      <c r="A3" s="51"/>
      <c r="B3" s="385" t="s">
        <v>152</v>
      </c>
      <c r="C3" s="386"/>
      <c r="D3" s="386"/>
      <c r="E3" s="387"/>
      <c r="F3" s="387"/>
      <c r="G3" s="387"/>
      <c r="H3" s="387"/>
      <c r="I3" s="387"/>
      <c r="J3" s="387"/>
      <c r="K3" s="387"/>
      <c r="L3" s="387" t="s">
        <v>151</v>
      </c>
      <c r="M3" s="387"/>
      <c r="N3" s="387"/>
      <c r="O3" s="387"/>
      <c r="P3" s="387"/>
      <c r="Q3" s="387"/>
      <c r="R3" s="394"/>
      <c r="S3" s="394"/>
      <c r="T3" s="394"/>
      <c r="U3" s="394"/>
      <c r="V3" s="395"/>
      <c r="W3" s="400" t="s">
        <v>150</v>
      </c>
      <c r="X3" s="401"/>
      <c r="Y3" s="401"/>
      <c r="Z3" s="401"/>
      <c r="AA3" s="401"/>
      <c r="AB3" s="386"/>
      <c r="AC3" s="394" t="s">
        <v>149</v>
      </c>
      <c r="AD3" s="401"/>
      <c r="AE3" s="401"/>
      <c r="AF3" s="401"/>
      <c r="AG3" s="401"/>
      <c r="AH3" s="401"/>
      <c r="AI3" s="401"/>
      <c r="AJ3" s="401"/>
      <c r="AK3" s="401"/>
      <c r="AL3" s="406"/>
      <c r="AM3" s="400" t="s">
        <v>148</v>
      </c>
      <c r="AN3" s="401"/>
      <c r="AO3" s="401"/>
      <c r="AP3" s="401"/>
      <c r="AQ3" s="401"/>
      <c r="AR3" s="401"/>
      <c r="AS3" s="401"/>
      <c r="AT3" s="401"/>
      <c r="AU3" s="401"/>
      <c r="AV3" s="401"/>
      <c r="AW3" s="401"/>
      <c r="AX3" s="406"/>
      <c r="AY3" s="409" t="s">
        <v>70</v>
      </c>
      <c r="AZ3" s="410"/>
      <c r="BA3" s="410"/>
      <c r="BB3" s="410"/>
      <c r="BC3" s="410"/>
      <c r="BD3" s="410"/>
      <c r="BE3" s="410"/>
      <c r="BF3" s="410"/>
      <c r="BG3" s="410"/>
      <c r="BH3" s="410"/>
      <c r="BI3" s="410"/>
      <c r="BJ3" s="410"/>
      <c r="BK3" s="410"/>
      <c r="BL3" s="410"/>
      <c r="BM3" s="411"/>
      <c r="BN3" s="400" t="s">
        <v>147</v>
      </c>
      <c r="BO3" s="401"/>
      <c r="BP3" s="401"/>
      <c r="BQ3" s="401"/>
      <c r="BR3" s="401"/>
      <c r="BS3" s="401"/>
      <c r="BT3" s="401"/>
      <c r="BU3" s="406"/>
      <c r="BV3" s="400" t="s">
        <v>146</v>
      </c>
      <c r="BW3" s="401"/>
      <c r="BX3" s="401"/>
      <c r="BY3" s="401"/>
      <c r="BZ3" s="401"/>
      <c r="CA3" s="401"/>
      <c r="CB3" s="401"/>
      <c r="CC3" s="406"/>
      <c r="CD3" s="409" t="s">
        <v>70</v>
      </c>
      <c r="CE3" s="410"/>
      <c r="CF3" s="410"/>
      <c r="CG3" s="410"/>
      <c r="CH3" s="410"/>
      <c r="CI3" s="410"/>
      <c r="CJ3" s="410"/>
      <c r="CK3" s="410"/>
      <c r="CL3" s="410"/>
      <c r="CM3" s="410"/>
      <c r="CN3" s="410"/>
      <c r="CO3" s="410"/>
      <c r="CP3" s="410"/>
      <c r="CQ3" s="410"/>
      <c r="CR3" s="410"/>
      <c r="CS3" s="411"/>
      <c r="CT3" s="400" t="s">
        <v>145</v>
      </c>
      <c r="CU3" s="401"/>
      <c r="CV3" s="401"/>
      <c r="CW3" s="401"/>
      <c r="CX3" s="401"/>
      <c r="CY3" s="401"/>
      <c r="CZ3" s="401"/>
      <c r="DA3" s="406"/>
      <c r="DB3" s="400" t="s">
        <v>144</v>
      </c>
      <c r="DC3" s="401"/>
      <c r="DD3" s="401"/>
      <c r="DE3" s="401"/>
      <c r="DF3" s="401"/>
      <c r="DG3" s="401"/>
      <c r="DH3" s="401"/>
      <c r="DI3" s="406"/>
      <c r="DJ3" s="43"/>
      <c r="DK3" s="43"/>
      <c r="DL3" s="43"/>
      <c r="DM3" s="43"/>
      <c r="DN3" s="43"/>
      <c r="DO3" s="43"/>
    </row>
    <row r="4" spans="1:119" ht="18.75" customHeight="1" x14ac:dyDescent="0.2">
      <c r="A4" s="51"/>
      <c r="B4" s="388"/>
      <c r="C4" s="389"/>
      <c r="D4" s="389"/>
      <c r="E4" s="390"/>
      <c r="F4" s="390"/>
      <c r="G4" s="390"/>
      <c r="H4" s="390"/>
      <c r="I4" s="390"/>
      <c r="J4" s="390"/>
      <c r="K4" s="390"/>
      <c r="L4" s="390"/>
      <c r="M4" s="390"/>
      <c r="N4" s="390"/>
      <c r="O4" s="390"/>
      <c r="P4" s="390"/>
      <c r="Q4" s="390"/>
      <c r="R4" s="396"/>
      <c r="S4" s="396"/>
      <c r="T4" s="396"/>
      <c r="U4" s="396"/>
      <c r="V4" s="397"/>
      <c r="W4" s="402"/>
      <c r="X4" s="403"/>
      <c r="Y4" s="403"/>
      <c r="Z4" s="403"/>
      <c r="AA4" s="403"/>
      <c r="AB4" s="389"/>
      <c r="AC4" s="396"/>
      <c r="AD4" s="403"/>
      <c r="AE4" s="403"/>
      <c r="AF4" s="403"/>
      <c r="AG4" s="403"/>
      <c r="AH4" s="403"/>
      <c r="AI4" s="403"/>
      <c r="AJ4" s="403"/>
      <c r="AK4" s="403"/>
      <c r="AL4" s="407"/>
      <c r="AM4" s="404"/>
      <c r="AN4" s="405"/>
      <c r="AO4" s="405"/>
      <c r="AP4" s="405"/>
      <c r="AQ4" s="405"/>
      <c r="AR4" s="405"/>
      <c r="AS4" s="405"/>
      <c r="AT4" s="405"/>
      <c r="AU4" s="405"/>
      <c r="AV4" s="405"/>
      <c r="AW4" s="405"/>
      <c r="AX4" s="408"/>
      <c r="AY4" s="412" t="s">
        <v>143</v>
      </c>
      <c r="AZ4" s="413"/>
      <c r="BA4" s="413"/>
      <c r="BB4" s="413"/>
      <c r="BC4" s="413"/>
      <c r="BD4" s="413"/>
      <c r="BE4" s="413"/>
      <c r="BF4" s="413"/>
      <c r="BG4" s="413"/>
      <c r="BH4" s="413"/>
      <c r="BI4" s="413"/>
      <c r="BJ4" s="413"/>
      <c r="BK4" s="413"/>
      <c r="BL4" s="413"/>
      <c r="BM4" s="414"/>
      <c r="BN4" s="415">
        <v>20597958</v>
      </c>
      <c r="BO4" s="416"/>
      <c r="BP4" s="416"/>
      <c r="BQ4" s="416"/>
      <c r="BR4" s="416"/>
      <c r="BS4" s="416"/>
      <c r="BT4" s="416"/>
      <c r="BU4" s="417"/>
      <c r="BV4" s="415">
        <v>16721996</v>
      </c>
      <c r="BW4" s="416"/>
      <c r="BX4" s="416"/>
      <c r="BY4" s="416"/>
      <c r="BZ4" s="416"/>
      <c r="CA4" s="416"/>
      <c r="CB4" s="416"/>
      <c r="CC4" s="417"/>
      <c r="CD4" s="418" t="s">
        <v>142</v>
      </c>
      <c r="CE4" s="419"/>
      <c r="CF4" s="419"/>
      <c r="CG4" s="419"/>
      <c r="CH4" s="419"/>
      <c r="CI4" s="419"/>
      <c r="CJ4" s="419"/>
      <c r="CK4" s="419"/>
      <c r="CL4" s="419"/>
      <c r="CM4" s="419"/>
      <c r="CN4" s="419"/>
      <c r="CO4" s="419"/>
      <c r="CP4" s="419"/>
      <c r="CQ4" s="419"/>
      <c r="CR4" s="419"/>
      <c r="CS4" s="420"/>
      <c r="CT4" s="421">
        <v>6.2</v>
      </c>
      <c r="CU4" s="422"/>
      <c r="CV4" s="422"/>
      <c r="CW4" s="422"/>
      <c r="CX4" s="422"/>
      <c r="CY4" s="422"/>
      <c r="CZ4" s="422"/>
      <c r="DA4" s="423"/>
      <c r="DB4" s="421">
        <v>5.7</v>
      </c>
      <c r="DC4" s="422"/>
      <c r="DD4" s="422"/>
      <c r="DE4" s="422"/>
      <c r="DF4" s="422"/>
      <c r="DG4" s="422"/>
      <c r="DH4" s="422"/>
      <c r="DI4" s="423"/>
      <c r="DJ4" s="43"/>
      <c r="DK4" s="43"/>
      <c r="DL4" s="43"/>
      <c r="DM4" s="43"/>
      <c r="DN4" s="43"/>
      <c r="DO4" s="43"/>
    </row>
    <row r="5" spans="1:119" ht="18.75" customHeight="1" x14ac:dyDescent="0.2">
      <c r="A5" s="51"/>
      <c r="B5" s="391"/>
      <c r="C5" s="392"/>
      <c r="D5" s="392"/>
      <c r="E5" s="393"/>
      <c r="F5" s="393"/>
      <c r="G5" s="393"/>
      <c r="H5" s="393"/>
      <c r="I5" s="393"/>
      <c r="J5" s="393"/>
      <c r="K5" s="393"/>
      <c r="L5" s="393"/>
      <c r="M5" s="393"/>
      <c r="N5" s="393"/>
      <c r="O5" s="393"/>
      <c r="P5" s="393"/>
      <c r="Q5" s="393"/>
      <c r="R5" s="398"/>
      <c r="S5" s="398"/>
      <c r="T5" s="398"/>
      <c r="U5" s="398"/>
      <c r="V5" s="399"/>
      <c r="W5" s="404"/>
      <c r="X5" s="405"/>
      <c r="Y5" s="405"/>
      <c r="Z5" s="405"/>
      <c r="AA5" s="405"/>
      <c r="AB5" s="392"/>
      <c r="AC5" s="398"/>
      <c r="AD5" s="405"/>
      <c r="AE5" s="405"/>
      <c r="AF5" s="405"/>
      <c r="AG5" s="405"/>
      <c r="AH5" s="405"/>
      <c r="AI5" s="405"/>
      <c r="AJ5" s="405"/>
      <c r="AK5" s="405"/>
      <c r="AL5" s="408"/>
      <c r="AM5" s="424" t="s">
        <v>141</v>
      </c>
      <c r="AN5" s="425"/>
      <c r="AO5" s="425"/>
      <c r="AP5" s="425"/>
      <c r="AQ5" s="425"/>
      <c r="AR5" s="425"/>
      <c r="AS5" s="425"/>
      <c r="AT5" s="426"/>
      <c r="AU5" s="427" t="s">
        <v>140</v>
      </c>
      <c r="AV5" s="428"/>
      <c r="AW5" s="428"/>
      <c r="AX5" s="428"/>
      <c r="AY5" s="429" t="s">
        <v>139</v>
      </c>
      <c r="AZ5" s="430"/>
      <c r="BA5" s="430"/>
      <c r="BB5" s="430"/>
      <c r="BC5" s="430"/>
      <c r="BD5" s="430"/>
      <c r="BE5" s="430"/>
      <c r="BF5" s="430"/>
      <c r="BG5" s="430"/>
      <c r="BH5" s="430"/>
      <c r="BI5" s="430"/>
      <c r="BJ5" s="430"/>
      <c r="BK5" s="430"/>
      <c r="BL5" s="430"/>
      <c r="BM5" s="431"/>
      <c r="BN5" s="432">
        <v>19918974</v>
      </c>
      <c r="BO5" s="433"/>
      <c r="BP5" s="433"/>
      <c r="BQ5" s="433"/>
      <c r="BR5" s="433"/>
      <c r="BS5" s="433"/>
      <c r="BT5" s="433"/>
      <c r="BU5" s="434"/>
      <c r="BV5" s="432">
        <v>16160553</v>
      </c>
      <c r="BW5" s="433"/>
      <c r="BX5" s="433"/>
      <c r="BY5" s="433"/>
      <c r="BZ5" s="433"/>
      <c r="CA5" s="433"/>
      <c r="CB5" s="433"/>
      <c r="CC5" s="434"/>
      <c r="CD5" s="438" t="s">
        <v>138</v>
      </c>
      <c r="CE5" s="439"/>
      <c r="CF5" s="439"/>
      <c r="CG5" s="439"/>
      <c r="CH5" s="439"/>
      <c r="CI5" s="439"/>
      <c r="CJ5" s="439"/>
      <c r="CK5" s="439"/>
      <c r="CL5" s="439"/>
      <c r="CM5" s="439"/>
      <c r="CN5" s="439"/>
      <c r="CO5" s="439"/>
      <c r="CP5" s="439"/>
      <c r="CQ5" s="439"/>
      <c r="CR5" s="439"/>
      <c r="CS5" s="440"/>
      <c r="CT5" s="435">
        <v>95.2</v>
      </c>
      <c r="CU5" s="436"/>
      <c r="CV5" s="436"/>
      <c r="CW5" s="436"/>
      <c r="CX5" s="436"/>
      <c r="CY5" s="436"/>
      <c r="CZ5" s="436"/>
      <c r="DA5" s="437"/>
      <c r="DB5" s="435">
        <v>98.4</v>
      </c>
      <c r="DC5" s="436"/>
      <c r="DD5" s="436"/>
      <c r="DE5" s="436"/>
      <c r="DF5" s="436"/>
      <c r="DG5" s="436"/>
      <c r="DH5" s="436"/>
      <c r="DI5" s="437"/>
      <c r="DJ5" s="43"/>
      <c r="DK5" s="43"/>
      <c r="DL5" s="43"/>
      <c r="DM5" s="43"/>
      <c r="DN5" s="43"/>
      <c r="DO5" s="43"/>
    </row>
    <row r="6" spans="1:119" ht="18.75" customHeight="1" x14ac:dyDescent="0.2">
      <c r="A6" s="51"/>
      <c r="B6" s="441" t="s">
        <v>137</v>
      </c>
      <c r="C6" s="442"/>
      <c r="D6" s="442"/>
      <c r="E6" s="443"/>
      <c r="F6" s="443"/>
      <c r="G6" s="443"/>
      <c r="H6" s="443"/>
      <c r="I6" s="443"/>
      <c r="J6" s="443"/>
      <c r="K6" s="443"/>
      <c r="L6" s="443" t="s">
        <v>136</v>
      </c>
      <c r="M6" s="443"/>
      <c r="N6" s="443"/>
      <c r="O6" s="443"/>
      <c r="P6" s="443"/>
      <c r="Q6" s="443"/>
      <c r="R6" s="447"/>
      <c r="S6" s="447"/>
      <c r="T6" s="447"/>
      <c r="U6" s="447"/>
      <c r="V6" s="448"/>
      <c r="W6" s="451" t="s">
        <v>135</v>
      </c>
      <c r="X6" s="452"/>
      <c r="Y6" s="452"/>
      <c r="Z6" s="452"/>
      <c r="AA6" s="452"/>
      <c r="AB6" s="442"/>
      <c r="AC6" s="455" t="s">
        <v>134</v>
      </c>
      <c r="AD6" s="456"/>
      <c r="AE6" s="456"/>
      <c r="AF6" s="456"/>
      <c r="AG6" s="456"/>
      <c r="AH6" s="456"/>
      <c r="AI6" s="456"/>
      <c r="AJ6" s="456"/>
      <c r="AK6" s="456"/>
      <c r="AL6" s="457"/>
      <c r="AM6" s="424" t="s">
        <v>133</v>
      </c>
      <c r="AN6" s="425"/>
      <c r="AO6" s="425"/>
      <c r="AP6" s="425"/>
      <c r="AQ6" s="425"/>
      <c r="AR6" s="425"/>
      <c r="AS6" s="425"/>
      <c r="AT6" s="426"/>
      <c r="AU6" s="427" t="s">
        <v>115</v>
      </c>
      <c r="AV6" s="428"/>
      <c r="AW6" s="428"/>
      <c r="AX6" s="428"/>
      <c r="AY6" s="429" t="s">
        <v>132</v>
      </c>
      <c r="AZ6" s="430"/>
      <c r="BA6" s="430"/>
      <c r="BB6" s="430"/>
      <c r="BC6" s="430"/>
      <c r="BD6" s="430"/>
      <c r="BE6" s="430"/>
      <c r="BF6" s="430"/>
      <c r="BG6" s="430"/>
      <c r="BH6" s="430"/>
      <c r="BI6" s="430"/>
      <c r="BJ6" s="430"/>
      <c r="BK6" s="430"/>
      <c r="BL6" s="430"/>
      <c r="BM6" s="431"/>
      <c r="BN6" s="432">
        <v>678984</v>
      </c>
      <c r="BO6" s="433"/>
      <c r="BP6" s="433"/>
      <c r="BQ6" s="433"/>
      <c r="BR6" s="433"/>
      <c r="BS6" s="433"/>
      <c r="BT6" s="433"/>
      <c r="BU6" s="434"/>
      <c r="BV6" s="432">
        <v>561443</v>
      </c>
      <c r="BW6" s="433"/>
      <c r="BX6" s="433"/>
      <c r="BY6" s="433"/>
      <c r="BZ6" s="433"/>
      <c r="CA6" s="433"/>
      <c r="CB6" s="433"/>
      <c r="CC6" s="434"/>
      <c r="CD6" s="438" t="s">
        <v>131</v>
      </c>
      <c r="CE6" s="439"/>
      <c r="CF6" s="439"/>
      <c r="CG6" s="439"/>
      <c r="CH6" s="439"/>
      <c r="CI6" s="439"/>
      <c r="CJ6" s="439"/>
      <c r="CK6" s="439"/>
      <c r="CL6" s="439"/>
      <c r="CM6" s="439"/>
      <c r="CN6" s="439"/>
      <c r="CO6" s="439"/>
      <c r="CP6" s="439"/>
      <c r="CQ6" s="439"/>
      <c r="CR6" s="439"/>
      <c r="CS6" s="440"/>
      <c r="CT6" s="464">
        <v>98.9</v>
      </c>
      <c r="CU6" s="465"/>
      <c r="CV6" s="465"/>
      <c r="CW6" s="465"/>
      <c r="CX6" s="465"/>
      <c r="CY6" s="465"/>
      <c r="CZ6" s="465"/>
      <c r="DA6" s="466"/>
      <c r="DB6" s="464">
        <v>102.5</v>
      </c>
      <c r="DC6" s="465"/>
      <c r="DD6" s="465"/>
      <c r="DE6" s="465"/>
      <c r="DF6" s="465"/>
      <c r="DG6" s="465"/>
      <c r="DH6" s="465"/>
      <c r="DI6" s="466"/>
      <c r="DJ6" s="43"/>
      <c r="DK6" s="43"/>
      <c r="DL6" s="43"/>
      <c r="DM6" s="43"/>
      <c r="DN6" s="43"/>
      <c r="DO6" s="43"/>
    </row>
    <row r="7" spans="1:119" ht="18.75" customHeight="1" x14ac:dyDescent="0.2">
      <c r="A7" s="51"/>
      <c r="B7" s="388"/>
      <c r="C7" s="389"/>
      <c r="D7" s="389"/>
      <c r="E7" s="390"/>
      <c r="F7" s="390"/>
      <c r="G7" s="390"/>
      <c r="H7" s="390"/>
      <c r="I7" s="390"/>
      <c r="J7" s="390"/>
      <c r="K7" s="390"/>
      <c r="L7" s="390"/>
      <c r="M7" s="390"/>
      <c r="N7" s="390"/>
      <c r="O7" s="390"/>
      <c r="P7" s="390"/>
      <c r="Q7" s="390"/>
      <c r="R7" s="396"/>
      <c r="S7" s="396"/>
      <c r="T7" s="396"/>
      <c r="U7" s="396"/>
      <c r="V7" s="397"/>
      <c r="W7" s="402"/>
      <c r="X7" s="403"/>
      <c r="Y7" s="403"/>
      <c r="Z7" s="403"/>
      <c r="AA7" s="403"/>
      <c r="AB7" s="389"/>
      <c r="AC7" s="458"/>
      <c r="AD7" s="459"/>
      <c r="AE7" s="459"/>
      <c r="AF7" s="459"/>
      <c r="AG7" s="459"/>
      <c r="AH7" s="459"/>
      <c r="AI7" s="459"/>
      <c r="AJ7" s="459"/>
      <c r="AK7" s="459"/>
      <c r="AL7" s="460"/>
      <c r="AM7" s="424" t="s">
        <v>130</v>
      </c>
      <c r="AN7" s="425"/>
      <c r="AO7" s="425"/>
      <c r="AP7" s="425"/>
      <c r="AQ7" s="425"/>
      <c r="AR7" s="425"/>
      <c r="AS7" s="425"/>
      <c r="AT7" s="426"/>
      <c r="AU7" s="427" t="s">
        <v>115</v>
      </c>
      <c r="AV7" s="428"/>
      <c r="AW7" s="428"/>
      <c r="AX7" s="428"/>
      <c r="AY7" s="429" t="s">
        <v>129</v>
      </c>
      <c r="AZ7" s="430"/>
      <c r="BA7" s="430"/>
      <c r="BB7" s="430"/>
      <c r="BC7" s="430"/>
      <c r="BD7" s="430"/>
      <c r="BE7" s="430"/>
      <c r="BF7" s="430"/>
      <c r="BG7" s="430"/>
      <c r="BH7" s="430"/>
      <c r="BI7" s="430"/>
      <c r="BJ7" s="430"/>
      <c r="BK7" s="430"/>
      <c r="BL7" s="430"/>
      <c r="BM7" s="431"/>
      <c r="BN7" s="432">
        <v>87663</v>
      </c>
      <c r="BO7" s="433"/>
      <c r="BP7" s="433"/>
      <c r="BQ7" s="433"/>
      <c r="BR7" s="433"/>
      <c r="BS7" s="433"/>
      <c r="BT7" s="433"/>
      <c r="BU7" s="434"/>
      <c r="BV7" s="432">
        <v>47940</v>
      </c>
      <c r="BW7" s="433"/>
      <c r="BX7" s="433"/>
      <c r="BY7" s="433"/>
      <c r="BZ7" s="433"/>
      <c r="CA7" s="433"/>
      <c r="CB7" s="433"/>
      <c r="CC7" s="434"/>
      <c r="CD7" s="438" t="s">
        <v>128</v>
      </c>
      <c r="CE7" s="439"/>
      <c r="CF7" s="439"/>
      <c r="CG7" s="439"/>
      <c r="CH7" s="439"/>
      <c r="CI7" s="439"/>
      <c r="CJ7" s="439"/>
      <c r="CK7" s="439"/>
      <c r="CL7" s="439"/>
      <c r="CM7" s="439"/>
      <c r="CN7" s="439"/>
      <c r="CO7" s="439"/>
      <c r="CP7" s="439"/>
      <c r="CQ7" s="439"/>
      <c r="CR7" s="439"/>
      <c r="CS7" s="440"/>
      <c r="CT7" s="432">
        <v>9577919</v>
      </c>
      <c r="CU7" s="433"/>
      <c r="CV7" s="433"/>
      <c r="CW7" s="433"/>
      <c r="CX7" s="433"/>
      <c r="CY7" s="433"/>
      <c r="CZ7" s="433"/>
      <c r="DA7" s="434"/>
      <c r="DB7" s="432">
        <v>9082946</v>
      </c>
      <c r="DC7" s="433"/>
      <c r="DD7" s="433"/>
      <c r="DE7" s="433"/>
      <c r="DF7" s="433"/>
      <c r="DG7" s="433"/>
      <c r="DH7" s="433"/>
      <c r="DI7" s="434"/>
      <c r="DJ7" s="43"/>
      <c r="DK7" s="43"/>
      <c r="DL7" s="43"/>
      <c r="DM7" s="43"/>
      <c r="DN7" s="43"/>
      <c r="DO7" s="43"/>
    </row>
    <row r="8" spans="1:119" ht="18.75" customHeight="1" thickBot="1" x14ac:dyDescent="0.25">
      <c r="A8" s="51"/>
      <c r="B8" s="444"/>
      <c r="C8" s="445"/>
      <c r="D8" s="445"/>
      <c r="E8" s="446"/>
      <c r="F8" s="446"/>
      <c r="G8" s="446"/>
      <c r="H8" s="446"/>
      <c r="I8" s="446"/>
      <c r="J8" s="446"/>
      <c r="K8" s="446"/>
      <c r="L8" s="446"/>
      <c r="M8" s="446"/>
      <c r="N8" s="446"/>
      <c r="O8" s="446"/>
      <c r="P8" s="446"/>
      <c r="Q8" s="446"/>
      <c r="R8" s="449"/>
      <c r="S8" s="449"/>
      <c r="T8" s="449"/>
      <c r="U8" s="449"/>
      <c r="V8" s="450"/>
      <c r="W8" s="453"/>
      <c r="X8" s="454"/>
      <c r="Y8" s="454"/>
      <c r="Z8" s="454"/>
      <c r="AA8" s="454"/>
      <c r="AB8" s="445"/>
      <c r="AC8" s="461"/>
      <c r="AD8" s="462"/>
      <c r="AE8" s="462"/>
      <c r="AF8" s="462"/>
      <c r="AG8" s="462"/>
      <c r="AH8" s="462"/>
      <c r="AI8" s="462"/>
      <c r="AJ8" s="462"/>
      <c r="AK8" s="462"/>
      <c r="AL8" s="463"/>
      <c r="AM8" s="424" t="s">
        <v>127</v>
      </c>
      <c r="AN8" s="425"/>
      <c r="AO8" s="425"/>
      <c r="AP8" s="425"/>
      <c r="AQ8" s="425"/>
      <c r="AR8" s="425"/>
      <c r="AS8" s="425"/>
      <c r="AT8" s="426"/>
      <c r="AU8" s="427" t="s">
        <v>126</v>
      </c>
      <c r="AV8" s="428"/>
      <c r="AW8" s="428"/>
      <c r="AX8" s="428"/>
      <c r="AY8" s="429" t="s">
        <v>125</v>
      </c>
      <c r="AZ8" s="430"/>
      <c r="BA8" s="430"/>
      <c r="BB8" s="430"/>
      <c r="BC8" s="430"/>
      <c r="BD8" s="430"/>
      <c r="BE8" s="430"/>
      <c r="BF8" s="430"/>
      <c r="BG8" s="430"/>
      <c r="BH8" s="430"/>
      <c r="BI8" s="430"/>
      <c r="BJ8" s="430"/>
      <c r="BK8" s="430"/>
      <c r="BL8" s="430"/>
      <c r="BM8" s="431"/>
      <c r="BN8" s="432">
        <v>591321</v>
      </c>
      <c r="BO8" s="433"/>
      <c r="BP8" s="433"/>
      <c r="BQ8" s="433"/>
      <c r="BR8" s="433"/>
      <c r="BS8" s="433"/>
      <c r="BT8" s="433"/>
      <c r="BU8" s="434"/>
      <c r="BV8" s="432">
        <v>513503</v>
      </c>
      <c r="BW8" s="433"/>
      <c r="BX8" s="433"/>
      <c r="BY8" s="433"/>
      <c r="BZ8" s="433"/>
      <c r="CA8" s="433"/>
      <c r="CB8" s="433"/>
      <c r="CC8" s="434"/>
      <c r="CD8" s="438" t="s">
        <v>124</v>
      </c>
      <c r="CE8" s="439"/>
      <c r="CF8" s="439"/>
      <c r="CG8" s="439"/>
      <c r="CH8" s="439"/>
      <c r="CI8" s="439"/>
      <c r="CJ8" s="439"/>
      <c r="CK8" s="439"/>
      <c r="CL8" s="439"/>
      <c r="CM8" s="439"/>
      <c r="CN8" s="439"/>
      <c r="CO8" s="439"/>
      <c r="CP8" s="439"/>
      <c r="CQ8" s="439"/>
      <c r="CR8" s="439"/>
      <c r="CS8" s="440"/>
      <c r="CT8" s="467">
        <v>0.43</v>
      </c>
      <c r="CU8" s="468"/>
      <c r="CV8" s="468"/>
      <c r="CW8" s="468"/>
      <c r="CX8" s="468"/>
      <c r="CY8" s="468"/>
      <c r="CZ8" s="468"/>
      <c r="DA8" s="469"/>
      <c r="DB8" s="467">
        <v>0.43</v>
      </c>
      <c r="DC8" s="468"/>
      <c r="DD8" s="468"/>
      <c r="DE8" s="468"/>
      <c r="DF8" s="468"/>
      <c r="DG8" s="468"/>
      <c r="DH8" s="468"/>
      <c r="DI8" s="469"/>
      <c r="DJ8" s="43"/>
      <c r="DK8" s="43"/>
      <c r="DL8" s="43"/>
      <c r="DM8" s="43"/>
      <c r="DN8" s="43"/>
      <c r="DO8" s="43"/>
    </row>
    <row r="9" spans="1:119" ht="18.75" customHeight="1" thickBot="1" x14ac:dyDescent="0.25">
      <c r="A9" s="51"/>
      <c r="B9" s="409" t="s">
        <v>123</v>
      </c>
      <c r="C9" s="410"/>
      <c r="D9" s="410"/>
      <c r="E9" s="410"/>
      <c r="F9" s="410"/>
      <c r="G9" s="410"/>
      <c r="H9" s="410"/>
      <c r="I9" s="410"/>
      <c r="J9" s="410"/>
      <c r="K9" s="501"/>
      <c r="L9" s="502" t="s">
        <v>122</v>
      </c>
      <c r="M9" s="503"/>
      <c r="N9" s="503"/>
      <c r="O9" s="503"/>
      <c r="P9" s="503"/>
      <c r="Q9" s="504"/>
      <c r="R9" s="505">
        <v>28991</v>
      </c>
      <c r="S9" s="506"/>
      <c r="T9" s="506"/>
      <c r="U9" s="506"/>
      <c r="V9" s="507"/>
      <c r="W9" s="400" t="s">
        <v>121</v>
      </c>
      <c r="X9" s="401"/>
      <c r="Y9" s="401"/>
      <c r="Z9" s="401"/>
      <c r="AA9" s="401"/>
      <c r="AB9" s="401"/>
      <c r="AC9" s="401"/>
      <c r="AD9" s="401"/>
      <c r="AE9" s="401"/>
      <c r="AF9" s="401"/>
      <c r="AG9" s="401"/>
      <c r="AH9" s="401"/>
      <c r="AI9" s="401"/>
      <c r="AJ9" s="401"/>
      <c r="AK9" s="401"/>
      <c r="AL9" s="406"/>
      <c r="AM9" s="424" t="s">
        <v>120</v>
      </c>
      <c r="AN9" s="425"/>
      <c r="AO9" s="425"/>
      <c r="AP9" s="425"/>
      <c r="AQ9" s="425"/>
      <c r="AR9" s="425"/>
      <c r="AS9" s="425"/>
      <c r="AT9" s="426"/>
      <c r="AU9" s="427" t="s">
        <v>115</v>
      </c>
      <c r="AV9" s="428"/>
      <c r="AW9" s="428"/>
      <c r="AX9" s="428"/>
      <c r="AY9" s="429" t="s">
        <v>119</v>
      </c>
      <c r="AZ9" s="430"/>
      <c r="BA9" s="430"/>
      <c r="BB9" s="430"/>
      <c r="BC9" s="430"/>
      <c r="BD9" s="430"/>
      <c r="BE9" s="430"/>
      <c r="BF9" s="430"/>
      <c r="BG9" s="430"/>
      <c r="BH9" s="430"/>
      <c r="BI9" s="430"/>
      <c r="BJ9" s="430"/>
      <c r="BK9" s="430"/>
      <c r="BL9" s="430"/>
      <c r="BM9" s="431"/>
      <c r="BN9" s="432">
        <v>77818</v>
      </c>
      <c r="BO9" s="433"/>
      <c r="BP9" s="433"/>
      <c r="BQ9" s="433"/>
      <c r="BR9" s="433"/>
      <c r="BS9" s="433"/>
      <c r="BT9" s="433"/>
      <c r="BU9" s="434"/>
      <c r="BV9" s="432">
        <v>17441</v>
      </c>
      <c r="BW9" s="433"/>
      <c r="BX9" s="433"/>
      <c r="BY9" s="433"/>
      <c r="BZ9" s="433"/>
      <c r="CA9" s="433"/>
      <c r="CB9" s="433"/>
      <c r="CC9" s="434"/>
      <c r="CD9" s="438" t="s">
        <v>118</v>
      </c>
      <c r="CE9" s="439"/>
      <c r="CF9" s="439"/>
      <c r="CG9" s="439"/>
      <c r="CH9" s="439"/>
      <c r="CI9" s="439"/>
      <c r="CJ9" s="439"/>
      <c r="CK9" s="439"/>
      <c r="CL9" s="439"/>
      <c r="CM9" s="439"/>
      <c r="CN9" s="439"/>
      <c r="CO9" s="439"/>
      <c r="CP9" s="439"/>
      <c r="CQ9" s="439"/>
      <c r="CR9" s="439"/>
      <c r="CS9" s="440"/>
      <c r="CT9" s="435">
        <v>13.6</v>
      </c>
      <c r="CU9" s="436"/>
      <c r="CV9" s="436"/>
      <c r="CW9" s="436"/>
      <c r="CX9" s="436"/>
      <c r="CY9" s="436"/>
      <c r="CZ9" s="436"/>
      <c r="DA9" s="437"/>
      <c r="DB9" s="435">
        <v>14.2</v>
      </c>
      <c r="DC9" s="436"/>
      <c r="DD9" s="436"/>
      <c r="DE9" s="436"/>
      <c r="DF9" s="436"/>
      <c r="DG9" s="436"/>
      <c r="DH9" s="436"/>
      <c r="DI9" s="437"/>
      <c r="DJ9" s="43"/>
      <c r="DK9" s="43"/>
      <c r="DL9" s="43"/>
      <c r="DM9" s="43"/>
      <c r="DN9" s="43"/>
      <c r="DO9" s="43"/>
    </row>
    <row r="10" spans="1:119" ht="18.75" customHeight="1" thickBot="1" x14ac:dyDescent="0.25">
      <c r="A10" s="51"/>
      <c r="B10" s="409"/>
      <c r="C10" s="410"/>
      <c r="D10" s="410"/>
      <c r="E10" s="410"/>
      <c r="F10" s="410"/>
      <c r="G10" s="410"/>
      <c r="H10" s="410"/>
      <c r="I10" s="410"/>
      <c r="J10" s="410"/>
      <c r="K10" s="501"/>
      <c r="L10" s="476" t="s">
        <v>117</v>
      </c>
      <c r="M10" s="425"/>
      <c r="N10" s="425"/>
      <c r="O10" s="425"/>
      <c r="P10" s="425"/>
      <c r="Q10" s="426"/>
      <c r="R10" s="477">
        <v>29670</v>
      </c>
      <c r="S10" s="478"/>
      <c r="T10" s="478"/>
      <c r="U10" s="478"/>
      <c r="V10" s="479"/>
      <c r="W10" s="402"/>
      <c r="X10" s="403"/>
      <c r="Y10" s="403"/>
      <c r="Z10" s="403"/>
      <c r="AA10" s="403"/>
      <c r="AB10" s="403"/>
      <c r="AC10" s="403"/>
      <c r="AD10" s="403"/>
      <c r="AE10" s="403"/>
      <c r="AF10" s="403"/>
      <c r="AG10" s="403"/>
      <c r="AH10" s="403"/>
      <c r="AI10" s="403"/>
      <c r="AJ10" s="403"/>
      <c r="AK10" s="403"/>
      <c r="AL10" s="407"/>
      <c r="AM10" s="424" t="s">
        <v>116</v>
      </c>
      <c r="AN10" s="425"/>
      <c r="AO10" s="425"/>
      <c r="AP10" s="425"/>
      <c r="AQ10" s="425"/>
      <c r="AR10" s="425"/>
      <c r="AS10" s="425"/>
      <c r="AT10" s="426"/>
      <c r="AU10" s="427" t="s">
        <v>115</v>
      </c>
      <c r="AV10" s="428"/>
      <c r="AW10" s="428"/>
      <c r="AX10" s="428"/>
      <c r="AY10" s="429" t="s">
        <v>114</v>
      </c>
      <c r="AZ10" s="430"/>
      <c r="BA10" s="430"/>
      <c r="BB10" s="430"/>
      <c r="BC10" s="430"/>
      <c r="BD10" s="430"/>
      <c r="BE10" s="430"/>
      <c r="BF10" s="430"/>
      <c r="BG10" s="430"/>
      <c r="BH10" s="430"/>
      <c r="BI10" s="430"/>
      <c r="BJ10" s="430"/>
      <c r="BK10" s="430"/>
      <c r="BL10" s="430"/>
      <c r="BM10" s="431"/>
      <c r="BN10" s="432">
        <v>207923</v>
      </c>
      <c r="BO10" s="433"/>
      <c r="BP10" s="433"/>
      <c r="BQ10" s="433"/>
      <c r="BR10" s="433"/>
      <c r="BS10" s="433"/>
      <c r="BT10" s="433"/>
      <c r="BU10" s="434"/>
      <c r="BV10" s="432">
        <v>368820</v>
      </c>
      <c r="BW10" s="433"/>
      <c r="BX10" s="433"/>
      <c r="BY10" s="433"/>
      <c r="BZ10" s="433"/>
      <c r="CA10" s="433"/>
      <c r="CB10" s="433"/>
      <c r="CC10" s="434"/>
      <c r="CD10" s="75" t="s">
        <v>113</v>
      </c>
      <c r="CE10" s="74"/>
      <c r="CF10" s="74"/>
      <c r="CG10" s="74"/>
      <c r="CH10" s="74"/>
      <c r="CI10" s="74"/>
      <c r="CJ10" s="74"/>
      <c r="CK10" s="74"/>
      <c r="CL10" s="74"/>
      <c r="CM10" s="74"/>
      <c r="CN10" s="74"/>
      <c r="CO10" s="74"/>
      <c r="CP10" s="74"/>
      <c r="CQ10" s="74"/>
      <c r="CR10" s="74"/>
      <c r="CS10" s="73"/>
      <c r="CT10" s="72"/>
      <c r="CU10" s="71"/>
      <c r="CV10" s="71"/>
      <c r="CW10" s="71"/>
      <c r="CX10" s="71"/>
      <c r="CY10" s="71"/>
      <c r="CZ10" s="71"/>
      <c r="DA10" s="70"/>
      <c r="DB10" s="72"/>
      <c r="DC10" s="71"/>
      <c r="DD10" s="71"/>
      <c r="DE10" s="71"/>
      <c r="DF10" s="71"/>
      <c r="DG10" s="71"/>
      <c r="DH10" s="71"/>
      <c r="DI10" s="70"/>
      <c r="DJ10" s="43"/>
      <c r="DK10" s="43"/>
      <c r="DL10" s="43"/>
      <c r="DM10" s="43"/>
      <c r="DN10" s="43"/>
      <c r="DO10" s="43"/>
    </row>
    <row r="11" spans="1:119" ht="18.75" customHeight="1" thickBot="1" x14ac:dyDescent="0.25">
      <c r="A11" s="51"/>
      <c r="B11" s="409"/>
      <c r="C11" s="410"/>
      <c r="D11" s="410"/>
      <c r="E11" s="410"/>
      <c r="F11" s="410"/>
      <c r="G11" s="410"/>
      <c r="H11" s="410"/>
      <c r="I11" s="410"/>
      <c r="J11" s="410"/>
      <c r="K11" s="501"/>
      <c r="L11" s="470" t="s">
        <v>112</v>
      </c>
      <c r="M11" s="471"/>
      <c r="N11" s="471"/>
      <c r="O11" s="471"/>
      <c r="P11" s="471"/>
      <c r="Q11" s="472"/>
      <c r="R11" s="473" t="s">
        <v>111</v>
      </c>
      <c r="S11" s="474"/>
      <c r="T11" s="474"/>
      <c r="U11" s="474"/>
      <c r="V11" s="475"/>
      <c r="W11" s="402"/>
      <c r="X11" s="403"/>
      <c r="Y11" s="403"/>
      <c r="Z11" s="403"/>
      <c r="AA11" s="403"/>
      <c r="AB11" s="403"/>
      <c r="AC11" s="403"/>
      <c r="AD11" s="403"/>
      <c r="AE11" s="403"/>
      <c r="AF11" s="403"/>
      <c r="AG11" s="403"/>
      <c r="AH11" s="403"/>
      <c r="AI11" s="403"/>
      <c r="AJ11" s="403"/>
      <c r="AK11" s="403"/>
      <c r="AL11" s="407"/>
      <c r="AM11" s="424" t="s">
        <v>110</v>
      </c>
      <c r="AN11" s="425"/>
      <c r="AO11" s="425"/>
      <c r="AP11" s="425"/>
      <c r="AQ11" s="425"/>
      <c r="AR11" s="425"/>
      <c r="AS11" s="425"/>
      <c r="AT11" s="426"/>
      <c r="AU11" s="427" t="s">
        <v>95</v>
      </c>
      <c r="AV11" s="428"/>
      <c r="AW11" s="428"/>
      <c r="AX11" s="428"/>
      <c r="AY11" s="429" t="s">
        <v>109</v>
      </c>
      <c r="AZ11" s="430"/>
      <c r="BA11" s="430"/>
      <c r="BB11" s="430"/>
      <c r="BC11" s="430"/>
      <c r="BD11" s="430"/>
      <c r="BE11" s="430"/>
      <c r="BF11" s="430"/>
      <c r="BG11" s="430"/>
      <c r="BH11" s="430"/>
      <c r="BI11" s="430"/>
      <c r="BJ11" s="430"/>
      <c r="BK11" s="430"/>
      <c r="BL11" s="430"/>
      <c r="BM11" s="431"/>
      <c r="BN11" s="432">
        <v>0</v>
      </c>
      <c r="BO11" s="433"/>
      <c r="BP11" s="433"/>
      <c r="BQ11" s="433"/>
      <c r="BR11" s="433"/>
      <c r="BS11" s="433"/>
      <c r="BT11" s="433"/>
      <c r="BU11" s="434"/>
      <c r="BV11" s="432">
        <v>0</v>
      </c>
      <c r="BW11" s="433"/>
      <c r="BX11" s="433"/>
      <c r="BY11" s="433"/>
      <c r="BZ11" s="433"/>
      <c r="CA11" s="433"/>
      <c r="CB11" s="433"/>
      <c r="CC11" s="434"/>
      <c r="CD11" s="438" t="s">
        <v>108</v>
      </c>
      <c r="CE11" s="439"/>
      <c r="CF11" s="439"/>
      <c r="CG11" s="439"/>
      <c r="CH11" s="439"/>
      <c r="CI11" s="439"/>
      <c r="CJ11" s="439"/>
      <c r="CK11" s="439"/>
      <c r="CL11" s="439"/>
      <c r="CM11" s="439"/>
      <c r="CN11" s="439"/>
      <c r="CO11" s="439"/>
      <c r="CP11" s="439"/>
      <c r="CQ11" s="439"/>
      <c r="CR11" s="439"/>
      <c r="CS11" s="440"/>
      <c r="CT11" s="467" t="s">
        <v>49</v>
      </c>
      <c r="CU11" s="468"/>
      <c r="CV11" s="468"/>
      <c r="CW11" s="468"/>
      <c r="CX11" s="468"/>
      <c r="CY11" s="468"/>
      <c r="CZ11" s="468"/>
      <c r="DA11" s="469"/>
      <c r="DB11" s="467" t="s">
        <v>107</v>
      </c>
      <c r="DC11" s="468"/>
      <c r="DD11" s="468"/>
      <c r="DE11" s="468"/>
      <c r="DF11" s="468"/>
      <c r="DG11" s="468"/>
      <c r="DH11" s="468"/>
      <c r="DI11" s="469"/>
      <c r="DJ11" s="43"/>
      <c r="DK11" s="43"/>
      <c r="DL11" s="43"/>
      <c r="DM11" s="43"/>
      <c r="DN11" s="43"/>
      <c r="DO11" s="43"/>
    </row>
    <row r="12" spans="1:119" ht="18.75" customHeight="1" x14ac:dyDescent="0.2">
      <c r="A12" s="51"/>
      <c r="B12" s="480" t="s">
        <v>106</v>
      </c>
      <c r="C12" s="481"/>
      <c r="D12" s="481"/>
      <c r="E12" s="481"/>
      <c r="F12" s="481"/>
      <c r="G12" s="481"/>
      <c r="H12" s="481"/>
      <c r="I12" s="481"/>
      <c r="J12" s="481"/>
      <c r="K12" s="482"/>
      <c r="L12" s="489" t="s">
        <v>105</v>
      </c>
      <c r="M12" s="490"/>
      <c r="N12" s="490"/>
      <c r="O12" s="490"/>
      <c r="P12" s="490"/>
      <c r="Q12" s="491"/>
      <c r="R12" s="492">
        <v>28934</v>
      </c>
      <c r="S12" s="493"/>
      <c r="T12" s="493"/>
      <c r="U12" s="493"/>
      <c r="V12" s="494"/>
      <c r="W12" s="495" t="s">
        <v>70</v>
      </c>
      <c r="X12" s="428"/>
      <c r="Y12" s="428"/>
      <c r="Z12" s="428"/>
      <c r="AA12" s="428"/>
      <c r="AB12" s="496"/>
      <c r="AC12" s="497" t="s">
        <v>104</v>
      </c>
      <c r="AD12" s="498"/>
      <c r="AE12" s="498"/>
      <c r="AF12" s="498"/>
      <c r="AG12" s="499"/>
      <c r="AH12" s="497" t="s">
        <v>103</v>
      </c>
      <c r="AI12" s="498"/>
      <c r="AJ12" s="498"/>
      <c r="AK12" s="498"/>
      <c r="AL12" s="500"/>
      <c r="AM12" s="424" t="s">
        <v>102</v>
      </c>
      <c r="AN12" s="425"/>
      <c r="AO12" s="425"/>
      <c r="AP12" s="425"/>
      <c r="AQ12" s="425"/>
      <c r="AR12" s="425"/>
      <c r="AS12" s="425"/>
      <c r="AT12" s="426"/>
      <c r="AU12" s="427" t="s">
        <v>95</v>
      </c>
      <c r="AV12" s="428"/>
      <c r="AW12" s="428"/>
      <c r="AX12" s="428"/>
      <c r="AY12" s="429" t="s">
        <v>101</v>
      </c>
      <c r="AZ12" s="430"/>
      <c r="BA12" s="430"/>
      <c r="BB12" s="430"/>
      <c r="BC12" s="430"/>
      <c r="BD12" s="430"/>
      <c r="BE12" s="430"/>
      <c r="BF12" s="430"/>
      <c r="BG12" s="430"/>
      <c r="BH12" s="430"/>
      <c r="BI12" s="430"/>
      <c r="BJ12" s="430"/>
      <c r="BK12" s="430"/>
      <c r="BL12" s="430"/>
      <c r="BM12" s="431"/>
      <c r="BN12" s="432">
        <v>159321</v>
      </c>
      <c r="BO12" s="433"/>
      <c r="BP12" s="433"/>
      <c r="BQ12" s="433"/>
      <c r="BR12" s="433"/>
      <c r="BS12" s="433"/>
      <c r="BT12" s="433"/>
      <c r="BU12" s="434"/>
      <c r="BV12" s="432">
        <v>141651</v>
      </c>
      <c r="BW12" s="433"/>
      <c r="BX12" s="433"/>
      <c r="BY12" s="433"/>
      <c r="BZ12" s="433"/>
      <c r="CA12" s="433"/>
      <c r="CB12" s="433"/>
      <c r="CC12" s="434"/>
      <c r="CD12" s="438" t="s">
        <v>100</v>
      </c>
      <c r="CE12" s="439"/>
      <c r="CF12" s="439"/>
      <c r="CG12" s="439"/>
      <c r="CH12" s="439"/>
      <c r="CI12" s="439"/>
      <c r="CJ12" s="439"/>
      <c r="CK12" s="439"/>
      <c r="CL12" s="439"/>
      <c r="CM12" s="439"/>
      <c r="CN12" s="439"/>
      <c r="CO12" s="439"/>
      <c r="CP12" s="439"/>
      <c r="CQ12" s="439"/>
      <c r="CR12" s="439"/>
      <c r="CS12" s="440"/>
      <c r="CT12" s="467" t="s">
        <v>99</v>
      </c>
      <c r="CU12" s="468"/>
      <c r="CV12" s="468"/>
      <c r="CW12" s="468"/>
      <c r="CX12" s="468"/>
      <c r="CY12" s="468"/>
      <c r="CZ12" s="468"/>
      <c r="DA12" s="469"/>
      <c r="DB12" s="467" t="s">
        <v>49</v>
      </c>
      <c r="DC12" s="468"/>
      <c r="DD12" s="468"/>
      <c r="DE12" s="468"/>
      <c r="DF12" s="468"/>
      <c r="DG12" s="468"/>
      <c r="DH12" s="468"/>
      <c r="DI12" s="469"/>
      <c r="DJ12" s="43"/>
      <c r="DK12" s="43"/>
      <c r="DL12" s="43"/>
      <c r="DM12" s="43"/>
      <c r="DN12" s="43"/>
      <c r="DO12" s="43"/>
    </row>
    <row r="13" spans="1:119" ht="18.75" customHeight="1" x14ac:dyDescent="0.2">
      <c r="A13" s="51"/>
      <c r="B13" s="483"/>
      <c r="C13" s="484"/>
      <c r="D13" s="484"/>
      <c r="E13" s="484"/>
      <c r="F13" s="484"/>
      <c r="G13" s="484"/>
      <c r="H13" s="484"/>
      <c r="I13" s="484"/>
      <c r="J13" s="484"/>
      <c r="K13" s="485"/>
      <c r="L13" s="69"/>
      <c r="M13" s="508" t="s">
        <v>98</v>
      </c>
      <c r="N13" s="509"/>
      <c r="O13" s="509"/>
      <c r="P13" s="509"/>
      <c r="Q13" s="510"/>
      <c r="R13" s="511">
        <v>28603</v>
      </c>
      <c r="S13" s="512"/>
      <c r="T13" s="512"/>
      <c r="U13" s="512"/>
      <c r="V13" s="513"/>
      <c r="W13" s="451" t="s">
        <v>97</v>
      </c>
      <c r="X13" s="452"/>
      <c r="Y13" s="452"/>
      <c r="Z13" s="452"/>
      <c r="AA13" s="452"/>
      <c r="AB13" s="442"/>
      <c r="AC13" s="477">
        <v>637</v>
      </c>
      <c r="AD13" s="478"/>
      <c r="AE13" s="478"/>
      <c r="AF13" s="478"/>
      <c r="AG13" s="514"/>
      <c r="AH13" s="477">
        <v>572</v>
      </c>
      <c r="AI13" s="478"/>
      <c r="AJ13" s="478"/>
      <c r="AK13" s="478"/>
      <c r="AL13" s="479"/>
      <c r="AM13" s="424" t="s">
        <v>96</v>
      </c>
      <c r="AN13" s="425"/>
      <c r="AO13" s="425"/>
      <c r="AP13" s="425"/>
      <c r="AQ13" s="425"/>
      <c r="AR13" s="425"/>
      <c r="AS13" s="425"/>
      <c r="AT13" s="426"/>
      <c r="AU13" s="427" t="s">
        <v>95</v>
      </c>
      <c r="AV13" s="428"/>
      <c r="AW13" s="428"/>
      <c r="AX13" s="428"/>
      <c r="AY13" s="429" t="s">
        <v>94</v>
      </c>
      <c r="AZ13" s="430"/>
      <c r="BA13" s="430"/>
      <c r="BB13" s="430"/>
      <c r="BC13" s="430"/>
      <c r="BD13" s="430"/>
      <c r="BE13" s="430"/>
      <c r="BF13" s="430"/>
      <c r="BG13" s="430"/>
      <c r="BH13" s="430"/>
      <c r="BI13" s="430"/>
      <c r="BJ13" s="430"/>
      <c r="BK13" s="430"/>
      <c r="BL13" s="430"/>
      <c r="BM13" s="431"/>
      <c r="BN13" s="432">
        <v>126420</v>
      </c>
      <c r="BO13" s="433"/>
      <c r="BP13" s="433"/>
      <c r="BQ13" s="433"/>
      <c r="BR13" s="433"/>
      <c r="BS13" s="433"/>
      <c r="BT13" s="433"/>
      <c r="BU13" s="434"/>
      <c r="BV13" s="432">
        <v>244610</v>
      </c>
      <c r="BW13" s="433"/>
      <c r="BX13" s="433"/>
      <c r="BY13" s="433"/>
      <c r="BZ13" s="433"/>
      <c r="CA13" s="433"/>
      <c r="CB13" s="433"/>
      <c r="CC13" s="434"/>
      <c r="CD13" s="438" t="s">
        <v>93</v>
      </c>
      <c r="CE13" s="439"/>
      <c r="CF13" s="439"/>
      <c r="CG13" s="439"/>
      <c r="CH13" s="439"/>
      <c r="CI13" s="439"/>
      <c r="CJ13" s="439"/>
      <c r="CK13" s="439"/>
      <c r="CL13" s="439"/>
      <c r="CM13" s="439"/>
      <c r="CN13" s="439"/>
      <c r="CO13" s="439"/>
      <c r="CP13" s="439"/>
      <c r="CQ13" s="439"/>
      <c r="CR13" s="439"/>
      <c r="CS13" s="440"/>
      <c r="CT13" s="435">
        <v>12</v>
      </c>
      <c r="CU13" s="436"/>
      <c r="CV13" s="436"/>
      <c r="CW13" s="436"/>
      <c r="CX13" s="436"/>
      <c r="CY13" s="436"/>
      <c r="CZ13" s="436"/>
      <c r="DA13" s="437"/>
      <c r="DB13" s="435">
        <v>11.8</v>
      </c>
      <c r="DC13" s="436"/>
      <c r="DD13" s="436"/>
      <c r="DE13" s="436"/>
      <c r="DF13" s="436"/>
      <c r="DG13" s="436"/>
      <c r="DH13" s="436"/>
      <c r="DI13" s="437"/>
      <c r="DJ13" s="43"/>
      <c r="DK13" s="43"/>
      <c r="DL13" s="43"/>
      <c r="DM13" s="43"/>
      <c r="DN13" s="43"/>
      <c r="DO13" s="43"/>
    </row>
    <row r="14" spans="1:119" ht="18.75" customHeight="1" thickBot="1" x14ac:dyDescent="0.25">
      <c r="A14" s="51"/>
      <c r="B14" s="483"/>
      <c r="C14" s="484"/>
      <c r="D14" s="484"/>
      <c r="E14" s="484"/>
      <c r="F14" s="484"/>
      <c r="G14" s="484"/>
      <c r="H14" s="484"/>
      <c r="I14" s="484"/>
      <c r="J14" s="484"/>
      <c r="K14" s="485"/>
      <c r="L14" s="515" t="s">
        <v>92</v>
      </c>
      <c r="M14" s="516"/>
      <c r="N14" s="516"/>
      <c r="O14" s="516"/>
      <c r="P14" s="516"/>
      <c r="Q14" s="517"/>
      <c r="R14" s="511">
        <v>29190</v>
      </c>
      <c r="S14" s="512"/>
      <c r="T14" s="512"/>
      <c r="U14" s="512"/>
      <c r="V14" s="513"/>
      <c r="W14" s="404"/>
      <c r="X14" s="405"/>
      <c r="Y14" s="405"/>
      <c r="Z14" s="405"/>
      <c r="AA14" s="405"/>
      <c r="AB14" s="392"/>
      <c r="AC14" s="518">
        <v>4.2</v>
      </c>
      <c r="AD14" s="519"/>
      <c r="AE14" s="519"/>
      <c r="AF14" s="519"/>
      <c r="AG14" s="520"/>
      <c r="AH14" s="518">
        <v>3.7</v>
      </c>
      <c r="AI14" s="519"/>
      <c r="AJ14" s="519"/>
      <c r="AK14" s="519"/>
      <c r="AL14" s="521"/>
      <c r="AM14" s="424"/>
      <c r="AN14" s="425"/>
      <c r="AO14" s="425"/>
      <c r="AP14" s="425"/>
      <c r="AQ14" s="425"/>
      <c r="AR14" s="425"/>
      <c r="AS14" s="425"/>
      <c r="AT14" s="426"/>
      <c r="AU14" s="427"/>
      <c r="AV14" s="428"/>
      <c r="AW14" s="428"/>
      <c r="AX14" s="428"/>
      <c r="AY14" s="429"/>
      <c r="AZ14" s="430"/>
      <c r="BA14" s="430"/>
      <c r="BB14" s="430"/>
      <c r="BC14" s="430"/>
      <c r="BD14" s="430"/>
      <c r="BE14" s="430"/>
      <c r="BF14" s="430"/>
      <c r="BG14" s="430"/>
      <c r="BH14" s="430"/>
      <c r="BI14" s="430"/>
      <c r="BJ14" s="430"/>
      <c r="BK14" s="430"/>
      <c r="BL14" s="430"/>
      <c r="BM14" s="431"/>
      <c r="BN14" s="432"/>
      <c r="BO14" s="433"/>
      <c r="BP14" s="433"/>
      <c r="BQ14" s="433"/>
      <c r="BR14" s="433"/>
      <c r="BS14" s="433"/>
      <c r="BT14" s="433"/>
      <c r="BU14" s="434"/>
      <c r="BV14" s="432"/>
      <c r="BW14" s="433"/>
      <c r="BX14" s="433"/>
      <c r="BY14" s="433"/>
      <c r="BZ14" s="433"/>
      <c r="CA14" s="433"/>
      <c r="CB14" s="433"/>
      <c r="CC14" s="434"/>
      <c r="CD14" s="522" t="s">
        <v>91</v>
      </c>
      <c r="CE14" s="523"/>
      <c r="CF14" s="523"/>
      <c r="CG14" s="523"/>
      <c r="CH14" s="523"/>
      <c r="CI14" s="523"/>
      <c r="CJ14" s="523"/>
      <c r="CK14" s="523"/>
      <c r="CL14" s="523"/>
      <c r="CM14" s="523"/>
      <c r="CN14" s="523"/>
      <c r="CO14" s="523"/>
      <c r="CP14" s="523"/>
      <c r="CQ14" s="523"/>
      <c r="CR14" s="523"/>
      <c r="CS14" s="524"/>
      <c r="CT14" s="525">
        <v>104.3</v>
      </c>
      <c r="CU14" s="526"/>
      <c r="CV14" s="526"/>
      <c r="CW14" s="526"/>
      <c r="CX14" s="526"/>
      <c r="CY14" s="526"/>
      <c r="CZ14" s="526"/>
      <c r="DA14" s="527"/>
      <c r="DB14" s="525">
        <v>122.1</v>
      </c>
      <c r="DC14" s="526"/>
      <c r="DD14" s="526"/>
      <c r="DE14" s="526"/>
      <c r="DF14" s="526"/>
      <c r="DG14" s="526"/>
      <c r="DH14" s="526"/>
      <c r="DI14" s="527"/>
      <c r="DJ14" s="43"/>
      <c r="DK14" s="43"/>
      <c r="DL14" s="43"/>
      <c r="DM14" s="43"/>
      <c r="DN14" s="43"/>
      <c r="DO14" s="43"/>
    </row>
    <row r="15" spans="1:119" ht="18.75" customHeight="1" x14ac:dyDescent="0.2">
      <c r="A15" s="51"/>
      <c r="B15" s="483"/>
      <c r="C15" s="484"/>
      <c r="D15" s="484"/>
      <c r="E15" s="484"/>
      <c r="F15" s="484"/>
      <c r="G15" s="484"/>
      <c r="H15" s="484"/>
      <c r="I15" s="484"/>
      <c r="J15" s="484"/>
      <c r="K15" s="485"/>
      <c r="L15" s="69"/>
      <c r="M15" s="508" t="s">
        <v>90</v>
      </c>
      <c r="N15" s="509"/>
      <c r="O15" s="509"/>
      <c r="P15" s="509"/>
      <c r="Q15" s="510"/>
      <c r="R15" s="511">
        <v>28809</v>
      </c>
      <c r="S15" s="512"/>
      <c r="T15" s="512"/>
      <c r="U15" s="512"/>
      <c r="V15" s="513"/>
      <c r="W15" s="451" t="s">
        <v>89</v>
      </c>
      <c r="X15" s="452"/>
      <c r="Y15" s="452"/>
      <c r="Z15" s="452"/>
      <c r="AA15" s="452"/>
      <c r="AB15" s="442"/>
      <c r="AC15" s="477">
        <v>4332</v>
      </c>
      <c r="AD15" s="478"/>
      <c r="AE15" s="478"/>
      <c r="AF15" s="478"/>
      <c r="AG15" s="514"/>
      <c r="AH15" s="477">
        <v>4518</v>
      </c>
      <c r="AI15" s="478"/>
      <c r="AJ15" s="478"/>
      <c r="AK15" s="478"/>
      <c r="AL15" s="479"/>
      <c r="AM15" s="424"/>
      <c r="AN15" s="425"/>
      <c r="AO15" s="425"/>
      <c r="AP15" s="425"/>
      <c r="AQ15" s="425"/>
      <c r="AR15" s="425"/>
      <c r="AS15" s="425"/>
      <c r="AT15" s="426"/>
      <c r="AU15" s="427"/>
      <c r="AV15" s="428"/>
      <c r="AW15" s="428"/>
      <c r="AX15" s="428"/>
      <c r="AY15" s="412" t="s">
        <v>88</v>
      </c>
      <c r="AZ15" s="413"/>
      <c r="BA15" s="413"/>
      <c r="BB15" s="413"/>
      <c r="BC15" s="413"/>
      <c r="BD15" s="413"/>
      <c r="BE15" s="413"/>
      <c r="BF15" s="413"/>
      <c r="BG15" s="413"/>
      <c r="BH15" s="413"/>
      <c r="BI15" s="413"/>
      <c r="BJ15" s="413"/>
      <c r="BK15" s="413"/>
      <c r="BL15" s="413"/>
      <c r="BM15" s="414"/>
      <c r="BN15" s="415">
        <v>3494417</v>
      </c>
      <c r="BO15" s="416"/>
      <c r="BP15" s="416"/>
      <c r="BQ15" s="416"/>
      <c r="BR15" s="416"/>
      <c r="BS15" s="416"/>
      <c r="BT15" s="416"/>
      <c r="BU15" s="417"/>
      <c r="BV15" s="415">
        <v>3296307</v>
      </c>
      <c r="BW15" s="416"/>
      <c r="BX15" s="416"/>
      <c r="BY15" s="416"/>
      <c r="BZ15" s="416"/>
      <c r="CA15" s="416"/>
      <c r="CB15" s="416"/>
      <c r="CC15" s="417"/>
      <c r="CD15" s="528" t="s">
        <v>87</v>
      </c>
      <c r="CE15" s="529"/>
      <c r="CF15" s="529"/>
      <c r="CG15" s="529"/>
      <c r="CH15" s="529"/>
      <c r="CI15" s="529"/>
      <c r="CJ15" s="529"/>
      <c r="CK15" s="529"/>
      <c r="CL15" s="529"/>
      <c r="CM15" s="529"/>
      <c r="CN15" s="529"/>
      <c r="CO15" s="529"/>
      <c r="CP15" s="529"/>
      <c r="CQ15" s="529"/>
      <c r="CR15" s="529"/>
      <c r="CS15" s="530"/>
      <c r="CT15" s="68"/>
      <c r="CU15" s="67"/>
      <c r="CV15" s="67"/>
      <c r="CW15" s="67"/>
      <c r="CX15" s="67"/>
      <c r="CY15" s="67"/>
      <c r="CZ15" s="67"/>
      <c r="DA15" s="66"/>
      <c r="DB15" s="68"/>
      <c r="DC15" s="67"/>
      <c r="DD15" s="67"/>
      <c r="DE15" s="67"/>
      <c r="DF15" s="67"/>
      <c r="DG15" s="67"/>
      <c r="DH15" s="67"/>
      <c r="DI15" s="66"/>
      <c r="DJ15" s="43"/>
      <c r="DK15" s="43"/>
      <c r="DL15" s="43"/>
      <c r="DM15" s="43"/>
      <c r="DN15" s="43"/>
      <c r="DO15" s="43"/>
    </row>
    <row r="16" spans="1:119" ht="18.75" customHeight="1" x14ac:dyDescent="0.2">
      <c r="A16" s="51"/>
      <c r="B16" s="483"/>
      <c r="C16" s="484"/>
      <c r="D16" s="484"/>
      <c r="E16" s="484"/>
      <c r="F16" s="484"/>
      <c r="G16" s="484"/>
      <c r="H16" s="484"/>
      <c r="I16" s="484"/>
      <c r="J16" s="484"/>
      <c r="K16" s="485"/>
      <c r="L16" s="515" t="s">
        <v>86</v>
      </c>
      <c r="M16" s="539"/>
      <c r="N16" s="539"/>
      <c r="O16" s="539"/>
      <c r="P16" s="539"/>
      <c r="Q16" s="540"/>
      <c r="R16" s="534" t="s">
        <v>85</v>
      </c>
      <c r="S16" s="535"/>
      <c r="T16" s="535"/>
      <c r="U16" s="535"/>
      <c r="V16" s="536"/>
      <c r="W16" s="404"/>
      <c r="X16" s="405"/>
      <c r="Y16" s="405"/>
      <c r="Z16" s="405"/>
      <c r="AA16" s="405"/>
      <c r="AB16" s="392"/>
      <c r="AC16" s="518">
        <v>28.6</v>
      </c>
      <c r="AD16" s="519"/>
      <c r="AE16" s="519"/>
      <c r="AF16" s="519"/>
      <c r="AG16" s="520"/>
      <c r="AH16" s="518">
        <v>29.5</v>
      </c>
      <c r="AI16" s="519"/>
      <c r="AJ16" s="519"/>
      <c r="AK16" s="519"/>
      <c r="AL16" s="521"/>
      <c r="AM16" s="424"/>
      <c r="AN16" s="425"/>
      <c r="AO16" s="425"/>
      <c r="AP16" s="425"/>
      <c r="AQ16" s="425"/>
      <c r="AR16" s="425"/>
      <c r="AS16" s="425"/>
      <c r="AT16" s="426"/>
      <c r="AU16" s="427"/>
      <c r="AV16" s="428"/>
      <c r="AW16" s="428"/>
      <c r="AX16" s="428"/>
      <c r="AY16" s="429" t="s">
        <v>84</v>
      </c>
      <c r="AZ16" s="430"/>
      <c r="BA16" s="430"/>
      <c r="BB16" s="430"/>
      <c r="BC16" s="430"/>
      <c r="BD16" s="430"/>
      <c r="BE16" s="430"/>
      <c r="BF16" s="430"/>
      <c r="BG16" s="430"/>
      <c r="BH16" s="430"/>
      <c r="BI16" s="430"/>
      <c r="BJ16" s="430"/>
      <c r="BK16" s="430"/>
      <c r="BL16" s="430"/>
      <c r="BM16" s="431"/>
      <c r="BN16" s="432">
        <v>8107001</v>
      </c>
      <c r="BO16" s="433"/>
      <c r="BP16" s="433"/>
      <c r="BQ16" s="433"/>
      <c r="BR16" s="433"/>
      <c r="BS16" s="433"/>
      <c r="BT16" s="433"/>
      <c r="BU16" s="434"/>
      <c r="BV16" s="432">
        <v>7813757</v>
      </c>
      <c r="BW16" s="433"/>
      <c r="BX16" s="433"/>
      <c r="BY16" s="433"/>
      <c r="BZ16" s="433"/>
      <c r="CA16" s="433"/>
      <c r="CB16" s="433"/>
      <c r="CC16" s="434"/>
      <c r="CD16" s="64"/>
      <c r="CE16" s="537"/>
      <c r="CF16" s="537"/>
      <c r="CG16" s="537"/>
      <c r="CH16" s="537"/>
      <c r="CI16" s="537"/>
      <c r="CJ16" s="537"/>
      <c r="CK16" s="537"/>
      <c r="CL16" s="537"/>
      <c r="CM16" s="537"/>
      <c r="CN16" s="537"/>
      <c r="CO16" s="537"/>
      <c r="CP16" s="537"/>
      <c r="CQ16" s="537"/>
      <c r="CR16" s="537"/>
      <c r="CS16" s="538"/>
      <c r="CT16" s="435"/>
      <c r="CU16" s="436"/>
      <c r="CV16" s="436"/>
      <c r="CW16" s="436"/>
      <c r="CX16" s="436"/>
      <c r="CY16" s="436"/>
      <c r="CZ16" s="436"/>
      <c r="DA16" s="437"/>
      <c r="DB16" s="435"/>
      <c r="DC16" s="436"/>
      <c r="DD16" s="436"/>
      <c r="DE16" s="436"/>
      <c r="DF16" s="436"/>
      <c r="DG16" s="436"/>
      <c r="DH16" s="436"/>
      <c r="DI16" s="437"/>
      <c r="DJ16" s="43"/>
      <c r="DK16" s="43"/>
      <c r="DL16" s="43"/>
      <c r="DM16" s="43"/>
      <c r="DN16" s="43"/>
      <c r="DO16" s="43"/>
    </row>
    <row r="17" spans="1:119" ht="18.75" customHeight="1" thickBot="1" x14ac:dyDescent="0.25">
      <c r="A17" s="51"/>
      <c r="B17" s="486"/>
      <c r="C17" s="487"/>
      <c r="D17" s="487"/>
      <c r="E17" s="487"/>
      <c r="F17" s="487"/>
      <c r="G17" s="487"/>
      <c r="H17" s="487"/>
      <c r="I17" s="487"/>
      <c r="J17" s="487"/>
      <c r="K17" s="488"/>
      <c r="L17" s="65"/>
      <c r="M17" s="531" t="s">
        <v>83</v>
      </c>
      <c r="N17" s="532"/>
      <c r="O17" s="532"/>
      <c r="P17" s="532"/>
      <c r="Q17" s="533"/>
      <c r="R17" s="534" t="s">
        <v>82</v>
      </c>
      <c r="S17" s="535"/>
      <c r="T17" s="535"/>
      <c r="U17" s="535"/>
      <c r="V17" s="536"/>
      <c r="W17" s="451" t="s">
        <v>81</v>
      </c>
      <c r="X17" s="452"/>
      <c r="Y17" s="452"/>
      <c r="Z17" s="452"/>
      <c r="AA17" s="452"/>
      <c r="AB17" s="442"/>
      <c r="AC17" s="477">
        <v>10174</v>
      </c>
      <c r="AD17" s="478"/>
      <c r="AE17" s="478"/>
      <c r="AF17" s="478"/>
      <c r="AG17" s="514"/>
      <c r="AH17" s="477">
        <v>10209</v>
      </c>
      <c r="AI17" s="478"/>
      <c r="AJ17" s="478"/>
      <c r="AK17" s="478"/>
      <c r="AL17" s="479"/>
      <c r="AM17" s="424"/>
      <c r="AN17" s="425"/>
      <c r="AO17" s="425"/>
      <c r="AP17" s="425"/>
      <c r="AQ17" s="425"/>
      <c r="AR17" s="425"/>
      <c r="AS17" s="425"/>
      <c r="AT17" s="426"/>
      <c r="AU17" s="427"/>
      <c r="AV17" s="428"/>
      <c r="AW17" s="428"/>
      <c r="AX17" s="428"/>
      <c r="AY17" s="429" t="s">
        <v>80</v>
      </c>
      <c r="AZ17" s="430"/>
      <c r="BA17" s="430"/>
      <c r="BB17" s="430"/>
      <c r="BC17" s="430"/>
      <c r="BD17" s="430"/>
      <c r="BE17" s="430"/>
      <c r="BF17" s="430"/>
      <c r="BG17" s="430"/>
      <c r="BH17" s="430"/>
      <c r="BI17" s="430"/>
      <c r="BJ17" s="430"/>
      <c r="BK17" s="430"/>
      <c r="BL17" s="430"/>
      <c r="BM17" s="431"/>
      <c r="BN17" s="432">
        <v>4388337</v>
      </c>
      <c r="BO17" s="433"/>
      <c r="BP17" s="433"/>
      <c r="BQ17" s="433"/>
      <c r="BR17" s="433"/>
      <c r="BS17" s="433"/>
      <c r="BT17" s="433"/>
      <c r="BU17" s="434"/>
      <c r="BV17" s="432">
        <v>4174366</v>
      </c>
      <c r="BW17" s="433"/>
      <c r="BX17" s="433"/>
      <c r="BY17" s="433"/>
      <c r="BZ17" s="433"/>
      <c r="CA17" s="433"/>
      <c r="CB17" s="433"/>
      <c r="CC17" s="434"/>
      <c r="CD17" s="64"/>
      <c r="CE17" s="537"/>
      <c r="CF17" s="537"/>
      <c r="CG17" s="537"/>
      <c r="CH17" s="537"/>
      <c r="CI17" s="537"/>
      <c r="CJ17" s="537"/>
      <c r="CK17" s="537"/>
      <c r="CL17" s="537"/>
      <c r="CM17" s="537"/>
      <c r="CN17" s="537"/>
      <c r="CO17" s="537"/>
      <c r="CP17" s="537"/>
      <c r="CQ17" s="537"/>
      <c r="CR17" s="537"/>
      <c r="CS17" s="538"/>
      <c r="CT17" s="435"/>
      <c r="CU17" s="436"/>
      <c r="CV17" s="436"/>
      <c r="CW17" s="436"/>
      <c r="CX17" s="436"/>
      <c r="CY17" s="436"/>
      <c r="CZ17" s="436"/>
      <c r="DA17" s="437"/>
      <c r="DB17" s="435"/>
      <c r="DC17" s="436"/>
      <c r="DD17" s="436"/>
      <c r="DE17" s="436"/>
      <c r="DF17" s="436"/>
      <c r="DG17" s="436"/>
      <c r="DH17" s="436"/>
      <c r="DI17" s="437"/>
      <c r="DJ17" s="43"/>
      <c r="DK17" s="43"/>
      <c r="DL17" s="43"/>
      <c r="DM17" s="43"/>
      <c r="DN17" s="43"/>
      <c r="DO17" s="43"/>
    </row>
    <row r="18" spans="1:119" ht="18.75" customHeight="1" thickBot="1" x14ac:dyDescent="0.25">
      <c r="A18" s="51"/>
      <c r="B18" s="541" t="s">
        <v>79</v>
      </c>
      <c r="C18" s="501"/>
      <c r="D18" s="501"/>
      <c r="E18" s="542"/>
      <c r="F18" s="542"/>
      <c r="G18" s="542"/>
      <c r="H18" s="542"/>
      <c r="I18" s="542"/>
      <c r="J18" s="542"/>
      <c r="K18" s="542"/>
      <c r="L18" s="543">
        <v>233.11</v>
      </c>
      <c r="M18" s="543"/>
      <c r="N18" s="543"/>
      <c r="O18" s="543"/>
      <c r="P18" s="543"/>
      <c r="Q18" s="543"/>
      <c r="R18" s="544"/>
      <c r="S18" s="544"/>
      <c r="T18" s="544"/>
      <c r="U18" s="544"/>
      <c r="V18" s="545"/>
      <c r="W18" s="453"/>
      <c r="X18" s="454"/>
      <c r="Y18" s="454"/>
      <c r="Z18" s="454"/>
      <c r="AA18" s="454"/>
      <c r="AB18" s="445"/>
      <c r="AC18" s="546">
        <v>67.2</v>
      </c>
      <c r="AD18" s="547"/>
      <c r="AE18" s="547"/>
      <c r="AF18" s="547"/>
      <c r="AG18" s="548"/>
      <c r="AH18" s="546">
        <v>66.7</v>
      </c>
      <c r="AI18" s="547"/>
      <c r="AJ18" s="547"/>
      <c r="AK18" s="547"/>
      <c r="AL18" s="549"/>
      <c r="AM18" s="424"/>
      <c r="AN18" s="425"/>
      <c r="AO18" s="425"/>
      <c r="AP18" s="425"/>
      <c r="AQ18" s="425"/>
      <c r="AR18" s="425"/>
      <c r="AS18" s="425"/>
      <c r="AT18" s="426"/>
      <c r="AU18" s="427"/>
      <c r="AV18" s="428"/>
      <c r="AW18" s="428"/>
      <c r="AX18" s="428"/>
      <c r="AY18" s="429" t="s">
        <v>78</v>
      </c>
      <c r="AZ18" s="430"/>
      <c r="BA18" s="430"/>
      <c r="BB18" s="430"/>
      <c r="BC18" s="430"/>
      <c r="BD18" s="430"/>
      <c r="BE18" s="430"/>
      <c r="BF18" s="430"/>
      <c r="BG18" s="430"/>
      <c r="BH18" s="430"/>
      <c r="BI18" s="430"/>
      <c r="BJ18" s="430"/>
      <c r="BK18" s="430"/>
      <c r="BL18" s="430"/>
      <c r="BM18" s="431"/>
      <c r="BN18" s="432">
        <v>9184735</v>
      </c>
      <c r="BO18" s="433"/>
      <c r="BP18" s="433"/>
      <c r="BQ18" s="433"/>
      <c r="BR18" s="433"/>
      <c r="BS18" s="433"/>
      <c r="BT18" s="433"/>
      <c r="BU18" s="434"/>
      <c r="BV18" s="432">
        <v>9103413</v>
      </c>
      <c r="BW18" s="433"/>
      <c r="BX18" s="433"/>
      <c r="BY18" s="433"/>
      <c r="BZ18" s="433"/>
      <c r="CA18" s="433"/>
      <c r="CB18" s="433"/>
      <c r="CC18" s="434"/>
      <c r="CD18" s="64"/>
      <c r="CE18" s="537"/>
      <c r="CF18" s="537"/>
      <c r="CG18" s="537"/>
      <c r="CH18" s="537"/>
      <c r="CI18" s="537"/>
      <c r="CJ18" s="537"/>
      <c r="CK18" s="537"/>
      <c r="CL18" s="537"/>
      <c r="CM18" s="537"/>
      <c r="CN18" s="537"/>
      <c r="CO18" s="537"/>
      <c r="CP18" s="537"/>
      <c r="CQ18" s="537"/>
      <c r="CR18" s="537"/>
      <c r="CS18" s="538"/>
      <c r="CT18" s="435"/>
      <c r="CU18" s="436"/>
      <c r="CV18" s="436"/>
      <c r="CW18" s="436"/>
      <c r="CX18" s="436"/>
      <c r="CY18" s="436"/>
      <c r="CZ18" s="436"/>
      <c r="DA18" s="437"/>
      <c r="DB18" s="435"/>
      <c r="DC18" s="436"/>
      <c r="DD18" s="436"/>
      <c r="DE18" s="436"/>
      <c r="DF18" s="436"/>
      <c r="DG18" s="436"/>
      <c r="DH18" s="436"/>
      <c r="DI18" s="437"/>
      <c r="DJ18" s="43"/>
      <c r="DK18" s="43"/>
      <c r="DL18" s="43"/>
      <c r="DM18" s="43"/>
      <c r="DN18" s="43"/>
      <c r="DO18" s="43"/>
    </row>
    <row r="19" spans="1:119" ht="18.75" customHeight="1" thickBot="1" x14ac:dyDescent="0.25">
      <c r="A19" s="51"/>
      <c r="B19" s="541" t="s">
        <v>77</v>
      </c>
      <c r="C19" s="501"/>
      <c r="D19" s="501"/>
      <c r="E19" s="542"/>
      <c r="F19" s="542"/>
      <c r="G19" s="542"/>
      <c r="H19" s="542"/>
      <c r="I19" s="542"/>
      <c r="J19" s="542"/>
      <c r="K19" s="542"/>
      <c r="L19" s="550">
        <v>124</v>
      </c>
      <c r="M19" s="550"/>
      <c r="N19" s="550"/>
      <c r="O19" s="550"/>
      <c r="P19" s="550"/>
      <c r="Q19" s="550"/>
      <c r="R19" s="551"/>
      <c r="S19" s="551"/>
      <c r="T19" s="551"/>
      <c r="U19" s="551"/>
      <c r="V19" s="552"/>
      <c r="W19" s="400"/>
      <c r="X19" s="401"/>
      <c r="Y19" s="401"/>
      <c r="Z19" s="401"/>
      <c r="AA19" s="401"/>
      <c r="AB19" s="401"/>
      <c r="AC19" s="559"/>
      <c r="AD19" s="559"/>
      <c r="AE19" s="559"/>
      <c r="AF19" s="559"/>
      <c r="AG19" s="559"/>
      <c r="AH19" s="559"/>
      <c r="AI19" s="559"/>
      <c r="AJ19" s="559"/>
      <c r="AK19" s="559"/>
      <c r="AL19" s="560"/>
      <c r="AM19" s="424"/>
      <c r="AN19" s="425"/>
      <c r="AO19" s="425"/>
      <c r="AP19" s="425"/>
      <c r="AQ19" s="425"/>
      <c r="AR19" s="425"/>
      <c r="AS19" s="425"/>
      <c r="AT19" s="426"/>
      <c r="AU19" s="427"/>
      <c r="AV19" s="428"/>
      <c r="AW19" s="428"/>
      <c r="AX19" s="428"/>
      <c r="AY19" s="429" t="s">
        <v>76</v>
      </c>
      <c r="AZ19" s="430"/>
      <c r="BA19" s="430"/>
      <c r="BB19" s="430"/>
      <c r="BC19" s="430"/>
      <c r="BD19" s="430"/>
      <c r="BE19" s="430"/>
      <c r="BF19" s="430"/>
      <c r="BG19" s="430"/>
      <c r="BH19" s="430"/>
      <c r="BI19" s="430"/>
      <c r="BJ19" s="430"/>
      <c r="BK19" s="430"/>
      <c r="BL19" s="430"/>
      <c r="BM19" s="431"/>
      <c r="BN19" s="432">
        <v>12503077</v>
      </c>
      <c r="BO19" s="433"/>
      <c r="BP19" s="433"/>
      <c r="BQ19" s="433"/>
      <c r="BR19" s="433"/>
      <c r="BS19" s="433"/>
      <c r="BT19" s="433"/>
      <c r="BU19" s="434"/>
      <c r="BV19" s="432">
        <v>11519547</v>
      </c>
      <c r="BW19" s="433"/>
      <c r="BX19" s="433"/>
      <c r="BY19" s="433"/>
      <c r="BZ19" s="433"/>
      <c r="CA19" s="433"/>
      <c r="CB19" s="433"/>
      <c r="CC19" s="434"/>
      <c r="CD19" s="64"/>
      <c r="CE19" s="537"/>
      <c r="CF19" s="537"/>
      <c r="CG19" s="537"/>
      <c r="CH19" s="537"/>
      <c r="CI19" s="537"/>
      <c r="CJ19" s="537"/>
      <c r="CK19" s="537"/>
      <c r="CL19" s="537"/>
      <c r="CM19" s="537"/>
      <c r="CN19" s="537"/>
      <c r="CO19" s="537"/>
      <c r="CP19" s="537"/>
      <c r="CQ19" s="537"/>
      <c r="CR19" s="537"/>
      <c r="CS19" s="538"/>
      <c r="CT19" s="435"/>
      <c r="CU19" s="436"/>
      <c r="CV19" s="436"/>
      <c r="CW19" s="436"/>
      <c r="CX19" s="436"/>
      <c r="CY19" s="436"/>
      <c r="CZ19" s="436"/>
      <c r="DA19" s="437"/>
      <c r="DB19" s="435"/>
      <c r="DC19" s="436"/>
      <c r="DD19" s="436"/>
      <c r="DE19" s="436"/>
      <c r="DF19" s="436"/>
      <c r="DG19" s="436"/>
      <c r="DH19" s="436"/>
      <c r="DI19" s="437"/>
      <c r="DJ19" s="43"/>
      <c r="DK19" s="43"/>
      <c r="DL19" s="43"/>
      <c r="DM19" s="43"/>
      <c r="DN19" s="43"/>
      <c r="DO19" s="43"/>
    </row>
    <row r="20" spans="1:119" ht="18.75" customHeight="1" thickBot="1" x14ac:dyDescent="0.25">
      <c r="A20" s="51"/>
      <c r="B20" s="541" t="s">
        <v>75</v>
      </c>
      <c r="C20" s="501"/>
      <c r="D20" s="501"/>
      <c r="E20" s="542"/>
      <c r="F20" s="542"/>
      <c r="G20" s="542"/>
      <c r="H20" s="542"/>
      <c r="I20" s="542"/>
      <c r="J20" s="542"/>
      <c r="K20" s="542"/>
      <c r="L20" s="550">
        <v>12082</v>
      </c>
      <c r="M20" s="550"/>
      <c r="N20" s="550"/>
      <c r="O20" s="550"/>
      <c r="P20" s="550"/>
      <c r="Q20" s="550"/>
      <c r="R20" s="551"/>
      <c r="S20" s="551"/>
      <c r="T20" s="551"/>
      <c r="U20" s="551"/>
      <c r="V20" s="552"/>
      <c r="W20" s="453"/>
      <c r="X20" s="454"/>
      <c r="Y20" s="454"/>
      <c r="Z20" s="454"/>
      <c r="AA20" s="454"/>
      <c r="AB20" s="454"/>
      <c r="AC20" s="553"/>
      <c r="AD20" s="553"/>
      <c r="AE20" s="553"/>
      <c r="AF20" s="553"/>
      <c r="AG20" s="553"/>
      <c r="AH20" s="553"/>
      <c r="AI20" s="553"/>
      <c r="AJ20" s="553"/>
      <c r="AK20" s="553"/>
      <c r="AL20" s="554"/>
      <c r="AM20" s="555"/>
      <c r="AN20" s="471"/>
      <c r="AO20" s="471"/>
      <c r="AP20" s="471"/>
      <c r="AQ20" s="471"/>
      <c r="AR20" s="471"/>
      <c r="AS20" s="471"/>
      <c r="AT20" s="472"/>
      <c r="AU20" s="556"/>
      <c r="AV20" s="557"/>
      <c r="AW20" s="557"/>
      <c r="AX20" s="558"/>
      <c r="AY20" s="429"/>
      <c r="AZ20" s="430"/>
      <c r="BA20" s="430"/>
      <c r="BB20" s="430"/>
      <c r="BC20" s="430"/>
      <c r="BD20" s="430"/>
      <c r="BE20" s="430"/>
      <c r="BF20" s="430"/>
      <c r="BG20" s="430"/>
      <c r="BH20" s="430"/>
      <c r="BI20" s="430"/>
      <c r="BJ20" s="430"/>
      <c r="BK20" s="430"/>
      <c r="BL20" s="430"/>
      <c r="BM20" s="431"/>
      <c r="BN20" s="432"/>
      <c r="BO20" s="433"/>
      <c r="BP20" s="433"/>
      <c r="BQ20" s="433"/>
      <c r="BR20" s="433"/>
      <c r="BS20" s="433"/>
      <c r="BT20" s="433"/>
      <c r="BU20" s="434"/>
      <c r="BV20" s="432"/>
      <c r="BW20" s="433"/>
      <c r="BX20" s="433"/>
      <c r="BY20" s="433"/>
      <c r="BZ20" s="433"/>
      <c r="CA20" s="433"/>
      <c r="CB20" s="433"/>
      <c r="CC20" s="434"/>
      <c r="CD20" s="64"/>
      <c r="CE20" s="537"/>
      <c r="CF20" s="537"/>
      <c r="CG20" s="537"/>
      <c r="CH20" s="537"/>
      <c r="CI20" s="537"/>
      <c r="CJ20" s="537"/>
      <c r="CK20" s="537"/>
      <c r="CL20" s="537"/>
      <c r="CM20" s="537"/>
      <c r="CN20" s="537"/>
      <c r="CO20" s="537"/>
      <c r="CP20" s="537"/>
      <c r="CQ20" s="537"/>
      <c r="CR20" s="537"/>
      <c r="CS20" s="538"/>
      <c r="CT20" s="435"/>
      <c r="CU20" s="436"/>
      <c r="CV20" s="436"/>
      <c r="CW20" s="436"/>
      <c r="CX20" s="436"/>
      <c r="CY20" s="436"/>
      <c r="CZ20" s="436"/>
      <c r="DA20" s="437"/>
      <c r="DB20" s="435"/>
      <c r="DC20" s="436"/>
      <c r="DD20" s="436"/>
      <c r="DE20" s="436"/>
      <c r="DF20" s="436"/>
      <c r="DG20" s="436"/>
      <c r="DH20" s="436"/>
      <c r="DI20" s="437"/>
      <c r="DJ20" s="43"/>
      <c r="DK20" s="43"/>
      <c r="DL20" s="43"/>
      <c r="DM20" s="43"/>
      <c r="DN20" s="43"/>
      <c r="DO20" s="43"/>
    </row>
    <row r="21" spans="1:119" ht="18.75" customHeight="1" x14ac:dyDescent="0.2">
      <c r="A21" s="51"/>
      <c r="B21" s="561" t="s">
        <v>74</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29"/>
      <c r="AZ21" s="430"/>
      <c r="BA21" s="430"/>
      <c r="BB21" s="430"/>
      <c r="BC21" s="430"/>
      <c r="BD21" s="430"/>
      <c r="BE21" s="430"/>
      <c r="BF21" s="430"/>
      <c r="BG21" s="430"/>
      <c r="BH21" s="430"/>
      <c r="BI21" s="430"/>
      <c r="BJ21" s="430"/>
      <c r="BK21" s="430"/>
      <c r="BL21" s="430"/>
      <c r="BM21" s="431"/>
      <c r="BN21" s="432"/>
      <c r="BO21" s="433"/>
      <c r="BP21" s="433"/>
      <c r="BQ21" s="433"/>
      <c r="BR21" s="433"/>
      <c r="BS21" s="433"/>
      <c r="BT21" s="433"/>
      <c r="BU21" s="434"/>
      <c r="BV21" s="432"/>
      <c r="BW21" s="433"/>
      <c r="BX21" s="433"/>
      <c r="BY21" s="433"/>
      <c r="BZ21" s="433"/>
      <c r="CA21" s="433"/>
      <c r="CB21" s="433"/>
      <c r="CC21" s="434"/>
      <c r="CD21" s="64"/>
      <c r="CE21" s="537"/>
      <c r="CF21" s="537"/>
      <c r="CG21" s="537"/>
      <c r="CH21" s="537"/>
      <c r="CI21" s="537"/>
      <c r="CJ21" s="537"/>
      <c r="CK21" s="537"/>
      <c r="CL21" s="537"/>
      <c r="CM21" s="537"/>
      <c r="CN21" s="537"/>
      <c r="CO21" s="537"/>
      <c r="CP21" s="537"/>
      <c r="CQ21" s="537"/>
      <c r="CR21" s="537"/>
      <c r="CS21" s="538"/>
      <c r="CT21" s="435"/>
      <c r="CU21" s="436"/>
      <c r="CV21" s="436"/>
      <c r="CW21" s="436"/>
      <c r="CX21" s="436"/>
      <c r="CY21" s="436"/>
      <c r="CZ21" s="436"/>
      <c r="DA21" s="437"/>
      <c r="DB21" s="435"/>
      <c r="DC21" s="436"/>
      <c r="DD21" s="436"/>
      <c r="DE21" s="436"/>
      <c r="DF21" s="436"/>
      <c r="DG21" s="436"/>
      <c r="DH21" s="436"/>
      <c r="DI21" s="437"/>
      <c r="DJ21" s="43"/>
      <c r="DK21" s="43"/>
      <c r="DL21" s="43"/>
      <c r="DM21" s="43"/>
      <c r="DN21" s="43"/>
      <c r="DO21" s="43"/>
    </row>
    <row r="22" spans="1:119" ht="18.75" customHeight="1" thickBot="1" x14ac:dyDescent="0.25">
      <c r="A22" s="51"/>
      <c r="B22" s="564" t="s">
        <v>73</v>
      </c>
      <c r="C22" s="565"/>
      <c r="D22" s="566"/>
      <c r="E22" s="447" t="s">
        <v>70</v>
      </c>
      <c r="F22" s="452"/>
      <c r="G22" s="452"/>
      <c r="H22" s="452"/>
      <c r="I22" s="452"/>
      <c r="J22" s="452"/>
      <c r="K22" s="442"/>
      <c r="L22" s="447" t="s">
        <v>72</v>
      </c>
      <c r="M22" s="452"/>
      <c r="N22" s="452"/>
      <c r="O22" s="452"/>
      <c r="P22" s="442"/>
      <c r="Q22" s="573" t="s">
        <v>67</v>
      </c>
      <c r="R22" s="574"/>
      <c r="S22" s="574"/>
      <c r="T22" s="574"/>
      <c r="U22" s="574"/>
      <c r="V22" s="575"/>
      <c r="W22" s="579" t="s">
        <v>71</v>
      </c>
      <c r="X22" s="565"/>
      <c r="Y22" s="566"/>
      <c r="Z22" s="447" t="s">
        <v>70</v>
      </c>
      <c r="AA22" s="452"/>
      <c r="AB22" s="452"/>
      <c r="AC22" s="452"/>
      <c r="AD22" s="452"/>
      <c r="AE22" s="452"/>
      <c r="AF22" s="452"/>
      <c r="AG22" s="442"/>
      <c r="AH22" s="592" t="s">
        <v>69</v>
      </c>
      <c r="AI22" s="452"/>
      <c r="AJ22" s="452"/>
      <c r="AK22" s="452"/>
      <c r="AL22" s="442"/>
      <c r="AM22" s="592" t="s">
        <v>68</v>
      </c>
      <c r="AN22" s="593"/>
      <c r="AO22" s="593"/>
      <c r="AP22" s="593"/>
      <c r="AQ22" s="593"/>
      <c r="AR22" s="594"/>
      <c r="AS22" s="573" t="s">
        <v>67</v>
      </c>
      <c r="AT22" s="574"/>
      <c r="AU22" s="574"/>
      <c r="AV22" s="574"/>
      <c r="AW22" s="574"/>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64"/>
      <c r="CE22" s="537"/>
      <c r="CF22" s="537"/>
      <c r="CG22" s="537"/>
      <c r="CH22" s="537"/>
      <c r="CI22" s="537"/>
      <c r="CJ22" s="537"/>
      <c r="CK22" s="537"/>
      <c r="CL22" s="537"/>
      <c r="CM22" s="537"/>
      <c r="CN22" s="537"/>
      <c r="CO22" s="537"/>
      <c r="CP22" s="537"/>
      <c r="CQ22" s="537"/>
      <c r="CR22" s="537"/>
      <c r="CS22" s="538"/>
      <c r="CT22" s="435"/>
      <c r="CU22" s="436"/>
      <c r="CV22" s="436"/>
      <c r="CW22" s="436"/>
      <c r="CX22" s="436"/>
      <c r="CY22" s="436"/>
      <c r="CZ22" s="436"/>
      <c r="DA22" s="437"/>
      <c r="DB22" s="435"/>
      <c r="DC22" s="436"/>
      <c r="DD22" s="436"/>
      <c r="DE22" s="436"/>
      <c r="DF22" s="436"/>
      <c r="DG22" s="436"/>
      <c r="DH22" s="436"/>
      <c r="DI22" s="437"/>
      <c r="DJ22" s="43"/>
      <c r="DK22" s="43"/>
      <c r="DL22" s="43"/>
      <c r="DM22" s="43"/>
      <c r="DN22" s="43"/>
      <c r="DO22" s="43"/>
    </row>
    <row r="23" spans="1:119" ht="18.75" customHeight="1" x14ac:dyDescent="0.2">
      <c r="A23" s="51"/>
      <c r="B23" s="567"/>
      <c r="C23" s="568"/>
      <c r="D23" s="569"/>
      <c r="E23" s="398"/>
      <c r="F23" s="405"/>
      <c r="G23" s="405"/>
      <c r="H23" s="405"/>
      <c r="I23" s="405"/>
      <c r="J23" s="405"/>
      <c r="K23" s="392"/>
      <c r="L23" s="398"/>
      <c r="M23" s="405"/>
      <c r="N23" s="405"/>
      <c r="O23" s="405"/>
      <c r="P23" s="392"/>
      <c r="Q23" s="576"/>
      <c r="R23" s="577"/>
      <c r="S23" s="577"/>
      <c r="T23" s="577"/>
      <c r="U23" s="577"/>
      <c r="V23" s="578"/>
      <c r="W23" s="580"/>
      <c r="X23" s="568"/>
      <c r="Y23" s="569"/>
      <c r="Z23" s="398"/>
      <c r="AA23" s="405"/>
      <c r="AB23" s="405"/>
      <c r="AC23" s="405"/>
      <c r="AD23" s="405"/>
      <c r="AE23" s="405"/>
      <c r="AF23" s="405"/>
      <c r="AG23" s="392"/>
      <c r="AH23" s="398"/>
      <c r="AI23" s="405"/>
      <c r="AJ23" s="405"/>
      <c r="AK23" s="405"/>
      <c r="AL23" s="392"/>
      <c r="AM23" s="595"/>
      <c r="AN23" s="596"/>
      <c r="AO23" s="596"/>
      <c r="AP23" s="596"/>
      <c r="AQ23" s="596"/>
      <c r="AR23" s="597"/>
      <c r="AS23" s="576"/>
      <c r="AT23" s="577"/>
      <c r="AU23" s="577"/>
      <c r="AV23" s="577"/>
      <c r="AW23" s="577"/>
      <c r="AX23" s="599"/>
      <c r="AY23" s="412" t="s">
        <v>66</v>
      </c>
      <c r="AZ23" s="413"/>
      <c r="BA23" s="413"/>
      <c r="BB23" s="413"/>
      <c r="BC23" s="413"/>
      <c r="BD23" s="413"/>
      <c r="BE23" s="413"/>
      <c r="BF23" s="413"/>
      <c r="BG23" s="413"/>
      <c r="BH23" s="413"/>
      <c r="BI23" s="413"/>
      <c r="BJ23" s="413"/>
      <c r="BK23" s="413"/>
      <c r="BL23" s="413"/>
      <c r="BM23" s="414"/>
      <c r="BN23" s="432">
        <v>15922381</v>
      </c>
      <c r="BO23" s="433"/>
      <c r="BP23" s="433"/>
      <c r="BQ23" s="433"/>
      <c r="BR23" s="433"/>
      <c r="BS23" s="433"/>
      <c r="BT23" s="433"/>
      <c r="BU23" s="434"/>
      <c r="BV23" s="432">
        <v>16574968</v>
      </c>
      <c r="BW23" s="433"/>
      <c r="BX23" s="433"/>
      <c r="BY23" s="433"/>
      <c r="BZ23" s="433"/>
      <c r="CA23" s="433"/>
      <c r="CB23" s="433"/>
      <c r="CC23" s="434"/>
      <c r="CD23" s="64"/>
      <c r="CE23" s="537"/>
      <c r="CF23" s="537"/>
      <c r="CG23" s="537"/>
      <c r="CH23" s="537"/>
      <c r="CI23" s="537"/>
      <c r="CJ23" s="537"/>
      <c r="CK23" s="537"/>
      <c r="CL23" s="537"/>
      <c r="CM23" s="537"/>
      <c r="CN23" s="537"/>
      <c r="CO23" s="537"/>
      <c r="CP23" s="537"/>
      <c r="CQ23" s="537"/>
      <c r="CR23" s="537"/>
      <c r="CS23" s="538"/>
      <c r="CT23" s="435"/>
      <c r="CU23" s="436"/>
      <c r="CV23" s="436"/>
      <c r="CW23" s="436"/>
      <c r="CX23" s="436"/>
      <c r="CY23" s="436"/>
      <c r="CZ23" s="436"/>
      <c r="DA23" s="437"/>
      <c r="DB23" s="435"/>
      <c r="DC23" s="436"/>
      <c r="DD23" s="436"/>
      <c r="DE23" s="436"/>
      <c r="DF23" s="436"/>
      <c r="DG23" s="436"/>
      <c r="DH23" s="436"/>
      <c r="DI23" s="437"/>
      <c r="DJ23" s="43"/>
      <c r="DK23" s="43"/>
      <c r="DL23" s="43"/>
      <c r="DM23" s="43"/>
      <c r="DN23" s="43"/>
      <c r="DO23" s="43"/>
    </row>
    <row r="24" spans="1:119" ht="18.75" customHeight="1" thickBot="1" x14ac:dyDescent="0.25">
      <c r="A24" s="51"/>
      <c r="B24" s="567"/>
      <c r="C24" s="568"/>
      <c r="D24" s="569"/>
      <c r="E24" s="476" t="s">
        <v>65</v>
      </c>
      <c r="F24" s="425"/>
      <c r="G24" s="425"/>
      <c r="H24" s="425"/>
      <c r="I24" s="425"/>
      <c r="J24" s="425"/>
      <c r="K24" s="426"/>
      <c r="L24" s="477">
        <v>1</v>
      </c>
      <c r="M24" s="478"/>
      <c r="N24" s="478"/>
      <c r="O24" s="478"/>
      <c r="P24" s="514"/>
      <c r="Q24" s="477">
        <v>8500</v>
      </c>
      <c r="R24" s="478"/>
      <c r="S24" s="478"/>
      <c r="T24" s="478"/>
      <c r="U24" s="478"/>
      <c r="V24" s="514"/>
      <c r="W24" s="580"/>
      <c r="X24" s="568"/>
      <c r="Y24" s="569"/>
      <c r="Z24" s="476" t="s">
        <v>64</v>
      </c>
      <c r="AA24" s="425"/>
      <c r="AB24" s="425"/>
      <c r="AC24" s="425"/>
      <c r="AD24" s="425"/>
      <c r="AE24" s="425"/>
      <c r="AF24" s="425"/>
      <c r="AG24" s="426"/>
      <c r="AH24" s="477">
        <v>253</v>
      </c>
      <c r="AI24" s="478"/>
      <c r="AJ24" s="478"/>
      <c r="AK24" s="478"/>
      <c r="AL24" s="514"/>
      <c r="AM24" s="477">
        <v>769373</v>
      </c>
      <c r="AN24" s="478"/>
      <c r="AO24" s="478"/>
      <c r="AP24" s="478"/>
      <c r="AQ24" s="478"/>
      <c r="AR24" s="514"/>
      <c r="AS24" s="477">
        <v>3041</v>
      </c>
      <c r="AT24" s="478"/>
      <c r="AU24" s="478"/>
      <c r="AV24" s="478"/>
      <c r="AW24" s="478"/>
      <c r="AX24" s="479"/>
      <c r="AY24" s="600" t="s">
        <v>63</v>
      </c>
      <c r="AZ24" s="601"/>
      <c r="BA24" s="601"/>
      <c r="BB24" s="601"/>
      <c r="BC24" s="601"/>
      <c r="BD24" s="601"/>
      <c r="BE24" s="601"/>
      <c r="BF24" s="601"/>
      <c r="BG24" s="601"/>
      <c r="BH24" s="601"/>
      <c r="BI24" s="601"/>
      <c r="BJ24" s="601"/>
      <c r="BK24" s="601"/>
      <c r="BL24" s="601"/>
      <c r="BM24" s="602"/>
      <c r="BN24" s="432">
        <v>14159931</v>
      </c>
      <c r="BO24" s="433"/>
      <c r="BP24" s="433"/>
      <c r="BQ24" s="433"/>
      <c r="BR24" s="433"/>
      <c r="BS24" s="433"/>
      <c r="BT24" s="433"/>
      <c r="BU24" s="434"/>
      <c r="BV24" s="432">
        <v>14840283</v>
      </c>
      <c r="BW24" s="433"/>
      <c r="BX24" s="433"/>
      <c r="BY24" s="433"/>
      <c r="BZ24" s="433"/>
      <c r="CA24" s="433"/>
      <c r="CB24" s="433"/>
      <c r="CC24" s="434"/>
      <c r="CD24" s="64"/>
      <c r="CE24" s="537"/>
      <c r="CF24" s="537"/>
      <c r="CG24" s="537"/>
      <c r="CH24" s="537"/>
      <c r="CI24" s="537"/>
      <c r="CJ24" s="537"/>
      <c r="CK24" s="537"/>
      <c r="CL24" s="537"/>
      <c r="CM24" s="537"/>
      <c r="CN24" s="537"/>
      <c r="CO24" s="537"/>
      <c r="CP24" s="537"/>
      <c r="CQ24" s="537"/>
      <c r="CR24" s="537"/>
      <c r="CS24" s="538"/>
      <c r="CT24" s="435"/>
      <c r="CU24" s="436"/>
      <c r="CV24" s="436"/>
      <c r="CW24" s="436"/>
      <c r="CX24" s="436"/>
      <c r="CY24" s="436"/>
      <c r="CZ24" s="436"/>
      <c r="DA24" s="437"/>
      <c r="DB24" s="435"/>
      <c r="DC24" s="436"/>
      <c r="DD24" s="436"/>
      <c r="DE24" s="436"/>
      <c r="DF24" s="436"/>
      <c r="DG24" s="436"/>
      <c r="DH24" s="436"/>
      <c r="DI24" s="437"/>
      <c r="DJ24" s="43"/>
      <c r="DK24" s="43"/>
      <c r="DL24" s="43"/>
      <c r="DM24" s="43"/>
      <c r="DN24" s="43"/>
      <c r="DO24" s="43"/>
    </row>
    <row r="25" spans="1:119" s="43" customFormat="1" ht="18.75" customHeight="1" x14ac:dyDescent="0.2">
      <c r="A25" s="51"/>
      <c r="B25" s="567"/>
      <c r="C25" s="568"/>
      <c r="D25" s="569"/>
      <c r="E25" s="476" t="s">
        <v>62</v>
      </c>
      <c r="F25" s="425"/>
      <c r="G25" s="425"/>
      <c r="H25" s="425"/>
      <c r="I25" s="425"/>
      <c r="J25" s="425"/>
      <c r="K25" s="426"/>
      <c r="L25" s="477">
        <v>1</v>
      </c>
      <c r="M25" s="478"/>
      <c r="N25" s="478"/>
      <c r="O25" s="478"/>
      <c r="P25" s="514"/>
      <c r="Q25" s="477">
        <v>7100</v>
      </c>
      <c r="R25" s="478"/>
      <c r="S25" s="478"/>
      <c r="T25" s="478"/>
      <c r="U25" s="478"/>
      <c r="V25" s="514"/>
      <c r="W25" s="580"/>
      <c r="X25" s="568"/>
      <c r="Y25" s="569"/>
      <c r="Z25" s="476" t="s">
        <v>61</v>
      </c>
      <c r="AA25" s="425"/>
      <c r="AB25" s="425"/>
      <c r="AC25" s="425"/>
      <c r="AD25" s="425"/>
      <c r="AE25" s="425"/>
      <c r="AF25" s="425"/>
      <c r="AG25" s="426"/>
      <c r="AH25" s="477" t="s">
        <v>49</v>
      </c>
      <c r="AI25" s="478"/>
      <c r="AJ25" s="478"/>
      <c r="AK25" s="478"/>
      <c r="AL25" s="514"/>
      <c r="AM25" s="477" t="s">
        <v>49</v>
      </c>
      <c r="AN25" s="478"/>
      <c r="AO25" s="478"/>
      <c r="AP25" s="478"/>
      <c r="AQ25" s="478"/>
      <c r="AR25" s="514"/>
      <c r="AS25" s="477" t="s">
        <v>49</v>
      </c>
      <c r="AT25" s="478"/>
      <c r="AU25" s="478"/>
      <c r="AV25" s="478"/>
      <c r="AW25" s="478"/>
      <c r="AX25" s="479"/>
      <c r="AY25" s="412" t="s">
        <v>60</v>
      </c>
      <c r="AZ25" s="413"/>
      <c r="BA25" s="413"/>
      <c r="BB25" s="413"/>
      <c r="BC25" s="413"/>
      <c r="BD25" s="413"/>
      <c r="BE25" s="413"/>
      <c r="BF25" s="413"/>
      <c r="BG25" s="413"/>
      <c r="BH25" s="413"/>
      <c r="BI25" s="413"/>
      <c r="BJ25" s="413"/>
      <c r="BK25" s="413"/>
      <c r="BL25" s="413"/>
      <c r="BM25" s="414"/>
      <c r="BN25" s="415">
        <v>835687</v>
      </c>
      <c r="BO25" s="416"/>
      <c r="BP25" s="416"/>
      <c r="BQ25" s="416"/>
      <c r="BR25" s="416"/>
      <c r="BS25" s="416"/>
      <c r="BT25" s="416"/>
      <c r="BU25" s="417"/>
      <c r="BV25" s="415">
        <v>985222</v>
      </c>
      <c r="BW25" s="416"/>
      <c r="BX25" s="416"/>
      <c r="BY25" s="416"/>
      <c r="BZ25" s="416"/>
      <c r="CA25" s="416"/>
      <c r="CB25" s="416"/>
      <c r="CC25" s="417"/>
      <c r="CD25" s="64"/>
      <c r="CE25" s="537"/>
      <c r="CF25" s="537"/>
      <c r="CG25" s="537"/>
      <c r="CH25" s="537"/>
      <c r="CI25" s="537"/>
      <c r="CJ25" s="537"/>
      <c r="CK25" s="537"/>
      <c r="CL25" s="537"/>
      <c r="CM25" s="537"/>
      <c r="CN25" s="537"/>
      <c r="CO25" s="537"/>
      <c r="CP25" s="537"/>
      <c r="CQ25" s="537"/>
      <c r="CR25" s="537"/>
      <c r="CS25" s="538"/>
      <c r="CT25" s="435"/>
      <c r="CU25" s="436"/>
      <c r="CV25" s="436"/>
      <c r="CW25" s="436"/>
      <c r="CX25" s="436"/>
      <c r="CY25" s="436"/>
      <c r="CZ25" s="436"/>
      <c r="DA25" s="437"/>
      <c r="DB25" s="435"/>
      <c r="DC25" s="436"/>
      <c r="DD25" s="436"/>
      <c r="DE25" s="436"/>
      <c r="DF25" s="436"/>
      <c r="DG25" s="436"/>
      <c r="DH25" s="436"/>
      <c r="DI25" s="437"/>
    </row>
    <row r="26" spans="1:119" s="43" customFormat="1" ht="18.75" customHeight="1" x14ac:dyDescent="0.2">
      <c r="A26" s="51"/>
      <c r="B26" s="567"/>
      <c r="C26" s="568"/>
      <c r="D26" s="569"/>
      <c r="E26" s="476" t="s">
        <v>59</v>
      </c>
      <c r="F26" s="425"/>
      <c r="G26" s="425"/>
      <c r="H26" s="425"/>
      <c r="I26" s="425"/>
      <c r="J26" s="425"/>
      <c r="K26" s="426"/>
      <c r="L26" s="477">
        <v>1</v>
      </c>
      <c r="M26" s="478"/>
      <c r="N26" s="478"/>
      <c r="O26" s="478"/>
      <c r="P26" s="514"/>
      <c r="Q26" s="477">
        <v>6300</v>
      </c>
      <c r="R26" s="478"/>
      <c r="S26" s="478"/>
      <c r="T26" s="478"/>
      <c r="U26" s="478"/>
      <c r="V26" s="514"/>
      <c r="W26" s="580"/>
      <c r="X26" s="568"/>
      <c r="Y26" s="569"/>
      <c r="Z26" s="476" t="s">
        <v>58</v>
      </c>
      <c r="AA26" s="590"/>
      <c r="AB26" s="590"/>
      <c r="AC26" s="590"/>
      <c r="AD26" s="590"/>
      <c r="AE26" s="590"/>
      <c r="AF26" s="590"/>
      <c r="AG26" s="591"/>
      <c r="AH26" s="477">
        <v>2</v>
      </c>
      <c r="AI26" s="478"/>
      <c r="AJ26" s="478"/>
      <c r="AK26" s="478"/>
      <c r="AL26" s="514"/>
      <c r="AM26" s="477" t="s">
        <v>53</v>
      </c>
      <c r="AN26" s="478"/>
      <c r="AO26" s="478"/>
      <c r="AP26" s="478"/>
      <c r="AQ26" s="478"/>
      <c r="AR26" s="514"/>
      <c r="AS26" s="477" t="s">
        <v>57</v>
      </c>
      <c r="AT26" s="478"/>
      <c r="AU26" s="478"/>
      <c r="AV26" s="478"/>
      <c r="AW26" s="478"/>
      <c r="AX26" s="479"/>
      <c r="AY26" s="438" t="s">
        <v>56</v>
      </c>
      <c r="AZ26" s="439"/>
      <c r="BA26" s="439"/>
      <c r="BB26" s="439"/>
      <c r="BC26" s="439"/>
      <c r="BD26" s="439"/>
      <c r="BE26" s="439"/>
      <c r="BF26" s="439"/>
      <c r="BG26" s="439"/>
      <c r="BH26" s="439"/>
      <c r="BI26" s="439"/>
      <c r="BJ26" s="439"/>
      <c r="BK26" s="439"/>
      <c r="BL26" s="439"/>
      <c r="BM26" s="440"/>
      <c r="BN26" s="432" t="s">
        <v>49</v>
      </c>
      <c r="BO26" s="433"/>
      <c r="BP26" s="433"/>
      <c r="BQ26" s="433"/>
      <c r="BR26" s="433"/>
      <c r="BS26" s="433"/>
      <c r="BT26" s="433"/>
      <c r="BU26" s="434"/>
      <c r="BV26" s="432" t="s">
        <v>49</v>
      </c>
      <c r="BW26" s="433"/>
      <c r="BX26" s="433"/>
      <c r="BY26" s="433"/>
      <c r="BZ26" s="433"/>
      <c r="CA26" s="433"/>
      <c r="CB26" s="433"/>
      <c r="CC26" s="434"/>
      <c r="CD26" s="64"/>
      <c r="CE26" s="537"/>
      <c r="CF26" s="537"/>
      <c r="CG26" s="537"/>
      <c r="CH26" s="537"/>
      <c r="CI26" s="537"/>
      <c r="CJ26" s="537"/>
      <c r="CK26" s="537"/>
      <c r="CL26" s="537"/>
      <c r="CM26" s="537"/>
      <c r="CN26" s="537"/>
      <c r="CO26" s="537"/>
      <c r="CP26" s="537"/>
      <c r="CQ26" s="537"/>
      <c r="CR26" s="537"/>
      <c r="CS26" s="538"/>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51"/>
      <c r="B27" s="567"/>
      <c r="C27" s="568"/>
      <c r="D27" s="569"/>
      <c r="E27" s="476" t="s">
        <v>55</v>
      </c>
      <c r="F27" s="425"/>
      <c r="G27" s="425"/>
      <c r="H27" s="425"/>
      <c r="I27" s="425"/>
      <c r="J27" s="425"/>
      <c r="K27" s="426"/>
      <c r="L27" s="477">
        <v>1</v>
      </c>
      <c r="M27" s="478"/>
      <c r="N27" s="478"/>
      <c r="O27" s="478"/>
      <c r="P27" s="514"/>
      <c r="Q27" s="477">
        <v>4400</v>
      </c>
      <c r="R27" s="478"/>
      <c r="S27" s="478"/>
      <c r="T27" s="478"/>
      <c r="U27" s="478"/>
      <c r="V27" s="514"/>
      <c r="W27" s="580"/>
      <c r="X27" s="568"/>
      <c r="Y27" s="569"/>
      <c r="Z27" s="476" t="s">
        <v>54</v>
      </c>
      <c r="AA27" s="425"/>
      <c r="AB27" s="425"/>
      <c r="AC27" s="425"/>
      <c r="AD27" s="425"/>
      <c r="AE27" s="425"/>
      <c r="AF27" s="425"/>
      <c r="AG27" s="426"/>
      <c r="AH27" s="477">
        <v>2</v>
      </c>
      <c r="AI27" s="478"/>
      <c r="AJ27" s="478"/>
      <c r="AK27" s="478"/>
      <c r="AL27" s="514"/>
      <c r="AM27" s="477" t="s">
        <v>53</v>
      </c>
      <c r="AN27" s="478"/>
      <c r="AO27" s="478"/>
      <c r="AP27" s="478"/>
      <c r="AQ27" s="478"/>
      <c r="AR27" s="514"/>
      <c r="AS27" s="477" t="s">
        <v>53</v>
      </c>
      <c r="AT27" s="478"/>
      <c r="AU27" s="478"/>
      <c r="AV27" s="478"/>
      <c r="AW27" s="478"/>
      <c r="AX27" s="479"/>
      <c r="AY27" s="522" t="s">
        <v>52</v>
      </c>
      <c r="AZ27" s="523"/>
      <c r="BA27" s="523"/>
      <c r="BB27" s="523"/>
      <c r="BC27" s="523"/>
      <c r="BD27" s="523"/>
      <c r="BE27" s="523"/>
      <c r="BF27" s="523"/>
      <c r="BG27" s="523"/>
      <c r="BH27" s="523"/>
      <c r="BI27" s="523"/>
      <c r="BJ27" s="523"/>
      <c r="BK27" s="523"/>
      <c r="BL27" s="523"/>
      <c r="BM27" s="524"/>
      <c r="BN27" s="603">
        <v>418721</v>
      </c>
      <c r="BO27" s="604"/>
      <c r="BP27" s="604"/>
      <c r="BQ27" s="604"/>
      <c r="BR27" s="604"/>
      <c r="BS27" s="604"/>
      <c r="BT27" s="604"/>
      <c r="BU27" s="605"/>
      <c r="BV27" s="603">
        <v>418667</v>
      </c>
      <c r="BW27" s="604"/>
      <c r="BX27" s="604"/>
      <c r="BY27" s="604"/>
      <c r="BZ27" s="604"/>
      <c r="CA27" s="604"/>
      <c r="CB27" s="604"/>
      <c r="CC27" s="605"/>
      <c r="CD27" s="63"/>
      <c r="CE27" s="537"/>
      <c r="CF27" s="537"/>
      <c r="CG27" s="537"/>
      <c r="CH27" s="537"/>
      <c r="CI27" s="537"/>
      <c r="CJ27" s="537"/>
      <c r="CK27" s="537"/>
      <c r="CL27" s="537"/>
      <c r="CM27" s="537"/>
      <c r="CN27" s="537"/>
      <c r="CO27" s="537"/>
      <c r="CP27" s="537"/>
      <c r="CQ27" s="537"/>
      <c r="CR27" s="537"/>
      <c r="CS27" s="538"/>
      <c r="CT27" s="435"/>
      <c r="CU27" s="436"/>
      <c r="CV27" s="436"/>
      <c r="CW27" s="436"/>
      <c r="CX27" s="436"/>
      <c r="CY27" s="436"/>
      <c r="CZ27" s="436"/>
      <c r="DA27" s="437"/>
      <c r="DB27" s="435"/>
      <c r="DC27" s="436"/>
      <c r="DD27" s="436"/>
      <c r="DE27" s="436"/>
      <c r="DF27" s="436"/>
      <c r="DG27" s="436"/>
      <c r="DH27" s="436"/>
      <c r="DI27" s="437"/>
      <c r="DJ27" s="43"/>
      <c r="DK27" s="43"/>
      <c r="DL27" s="43"/>
      <c r="DM27" s="43"/>
      <c r="DN27" s="43"/>
      <c r="DO27" s="43"/>
    </row>
    <row r="28" spans="1:119" ht="18.75" customHeight="1" x14ac:dyDescent="0.2">
      <c r="A28" s="51"/>
      <c r="B28" s="567"/>
      <c r="C28" s="568"/>
      <c r="D28" s="569"/>
      <c r="E28" s="476" t="s">
        <v>51</v>
      </c>
      <c r="F28" s="425"/>
      <c r="G28" s="425"/>
      <c r="H28" s="425"/>
      <c r="I28" s="425"/>
      <c r="J28" s="425"/>
      <c r="K28" s="426"/>
      <c r="L28" s="477">
        <v>1</v>
      </c>
      <c r="M28" s="478"/>
      <c r="N28" s="478"/>
      <c r="O28" s="478"/>
      <c r="P28" s="514"/>
      <c r="Q28" s="477">
        <v>3700</v>
      </c>
      <c r="R28" s="478"/>
      <c r="S28" s="478"/>
      <c r="T28" s="478"/>
      <c r="U28" s="478"/>
      <c r="V28" s="514"/>
      <c r="W28" s="580"/>
      <c r="X28" s="568"/>
      <c r="Y28" s="569"/>
      <c r="Z28" s="476" t="s">
        <v>50</v>
      </c>
      <c r="AA28" s="425"/>
      <c r="AB28" s="425"/>
      <c r="AC28" s="425"/>
      <c r="AD28" s="425"/>
      <c r="AE28" s="425"/>
      <c r="AF28" s="425"/>
      <c r="AG28" s="426"/>
      <c r="AH28" s="477" t="s">
        <v>49</v>
      </c>
      <c r="AI28" s="478"/>
      <c r="AJ28" s="478"/>
      <c r="AK28" s="478"/>
      <c r="AL28" s="514"/>
      <c r="AM28" s="477" t="s">
        <v>49</v>
      </c>
      <c r="AN28" s="478"/>
      <c r="AO28" s="478"/>
      <c r="AP28" s="478"/>
      <c r="AQ28" s="478"/>
      <c r="AR28" s="514"/>
      <c r="AS28" s="477" t="s">
        <v>49</v>
      </c>
      <c r="AT28" s="478"/>
      <c r="AU28" s="478"/>
      <c r="AV28" s="478"/>
      <c r="AW28" s="478"/>
      <c r="AX28" s="479"/>
      <c r="AY28" s="606" t="s">
        <v>48</v>
      </c>
      <c r="AZ28" s="607"/>
      <c r="BA28" s="607"/>
      <c r="BB28" s="608"/>
      <c r="BC28" s="412" t="s">
        <v>47</v>
      </c>
      <c r="BD28" s="413"/>
      <c r="BE28" s="413"/>
      <c r="BF28" s="413"/>
      <c r="BG28" s="413"/>
      <c r="BH28" s="413"/>
      <c r="BI28" s="413"/>
      <c r="BJ28" s="413"/>
      <c r="BK28" s="413"/>
      <c r="BL28" s="413"/>
      <c r="BM28" s="414"/>
      <c r="BN28" s="415">
        <v>1825984</v>
      </c>
      <c r="BO28" s="416"/>
      <c r="BP28" s="416"/>
      <c r="BQ28" s="416"/>
      <c r="BR28" s="416"/>
      <c r="BS28" s="416"/>
      <c r="BT28" s="416"/>
      <c r="BU28" s="417"/>
      <c r="BV28" s="415">
        <v>1777382</v>
      </c>
      <c r="BW28" s="416"/>
      <c r="BX28" s="416"/>
      <c r="BY28" s="416"/>
      <c r="BZ28" s="416"/>
      <c r="CA28" s="416"/>
      <c r="CB28" s="416"/>
      <c r="CC28" s="417"/>
      <c r="CD28" s="64"/>
      <c r="CE28" s="537"/>
      <c r="CF28" s="537"/>
      <c r="CG28" s="537"/>
      <c r="CH28" s="537"/>
      <c r="CI28" s="537"/>
      <c r="CJ28" s="537"/>
      <c r="CK28" s="537"/>
      <c r="CL28" s="537"/>
      <c r="CM28" s="537"/>
      <c r="CN28" s="537"/>
      <c r="CO28" s="537"/>
      <c r="CP28" s="537"/>
      <c r="CQ28" s="537"/>
      <c r="CR28" s="537"/>
      <c r="CS28" s="538"/>
      <c r="CT28" s="435"/>
      <c r="CU28" s="436"/>
      <c r="CV28" s="436"/>
      <c r="CW28" s="436"/>
      <c r="CX28" s="436"/>
      <c r="CY28" s="436"/>
      <c r="CZ28" s="436"/>
      <c r="DA28" s="437"/>
      <c r="DB28" s="435"/>
      <c r="DC28" s="436"/>
      <c r="DD28" s="436"/>
      <c r="DE28" s="436"/>
      <c r="DF28" s="436"/>
      <c r="DG28" s="436"/>
      <c r="DH28" s="436"/>
      <c r="DI28" s="437"/>
      <c r="DJ28" s="43"/>
      <c r="DK28" s="43"/>
      <c r="DL28" s="43"/>
      <c r="DM28" s="43"/>
      <c r="DN28" s="43"/>
      <c r="DO28" s="43"/>
    </row>
    <row r="29" spans="1:119" ht="18.75" customHeight="1" x14ac:dyDescent="0.2">
      <c r="A29" s="51"/>
      <c r="B29" s="567"/>
      <c r="C29" s="568"/>
      <c r="D29" s="569"/>
      <c r="E29" s="476" t="s">
        <v>46</v>
      </c>
      <c r="F29" s="425"/>
      <c r="G29" s="425"/>
      <c r="H29" s="425"/>
      <c r="I29" s="425"/>
      <c r="J29" s="425"/>
      <c r="K29" s="426"/>
      <c r="L29" s="477">
        <v>16</v>
      </c>
      <c r="M29" s="478"/>
      <c r="N29" s="478"/>
      <c r="O29" s="478"/>
      <c r="P29" s="514"/>
      <c r="Q29" s="477">
        <v>3500</v>
      </c>
      <c r="R29" s="478"/>
      <c r="S29" s="478"/>
      <c r="T29" s="478"/>
      <c r="U29" s="478"/>
      <c r="V29" s="514"/>
      <c r="W29" s="581"/>
      <c r="X29" s="582"/>
      <c r="Y29" s="583"/>
      <c r="Z29" s="476" t="s">
        <v>45</v>
      </c>
      <c r="AA29" s="425"/>
      <c r="AB29" s="425"/>
      <c r="AC29" s="425"/>
      <c r="AD29" s="425"/>
      <c r="AE29" s="425"/>
      <c r="AF29" s="425"/>
      <c r="AG29" s="426"/>
      <c r="AH29" s="477">
        <v>255</v>
      </c>
      <c r="AI29" s="478"/>
      <c r="AJ29" s="478"/>
      <c r="AK29" s="478"/>
      <c r="AL29" s="514"/>
      <c r="AM29" s="477">
        <v>774965</v>
      </c>
      <c r="AN29" s="478"/>
      <c r="AO29" s="478"/>
      <c r="AP29" s="478"/>
      <c r="AQ29" s="478"/>
      <c r="AR29" s="514"/>
      <c r="AS29" s="477">
        <v>3039</v>
      </c>
      <c r="AT29" s="478"/>
      <c r="AU29" s="478"/>
      <c r="AV29" s="478"/>
      <c r="AW29" s="478"/>
      <c r="AX29" s="479"/>
      <c r="AY29" s="609"/>
      <c r="AZ29" s="610"/>
      <c r="BA29" s="610"/>
      <c r="BB29" s="611"/>
      <c r="BC29" s="429" t="s">
        <v>44</v>
      </c>
      <c r="BD29" s="430"/>
      <c r="BE29" s="430"/>
      <c r="BF29" s="430"/>
      <c r="BG29" s="430"/>
      <c r="BH29" s="430"/>
      <c r="BI29" s="430"/>
      <c r="BJ29" s="430"/>
      <c r="BK29" s="430"/>
      <c r="BL29" s="430"/>
      <c r="BM29" s="431"/>
      <c r="BN29" s="432">
        <v>365289</v>
      </c>
      <c r="BO29" s="433"/>
      <c r="BP29" s="433"/>
      <c r="BQ29" s="433"/>
      <c r="BR29" s="433"/>
      <c r="BS29" s="433"/>
      <c r="BT29" s="433"/>
      <c r="BU29" s="434"/>
      <c r="BV29" s="432">
        <v>66453</v>
      </c>
      <c r="BW29" s="433"/>
      <c r="BX29" s="433"/>
      <c r="BY29" s="433"/>
      <c r="BZ29" s="433"/>
      <c r="CA29" s="433"/>
      <c r="CB29" s="433"/>
      <c r="CC29" s="434"/>
      <c r="CD29" s="63"/>
      <c r="CE29" s="537"/>
      <c r="CF29" s="537"/>
      <c r="CG29" s="537"/>
      <c r="CH29" s="537"/>
      <c r="CI29" s="537"/>
      <c r="CJ29" s="537"/>
      <c r="CK29" s="537"/>
      <c r="CL29" s="537"/>
      <c r="CM29" s="537"/>
      <c r="CN29" s="537"/>
      <c r="CO29" s="537"/>
      <c r="CP29" s="537"/>
      <c r="CQ29" s="537"/>
      <c r="CR29" s="537"/>
      <c r="CS29" s="538"/>
      <c r="CT29" s="435"/>
      <c r="CU29" s="436"/>
      <c r="CV29" s="436"/>
      <c r="CW29" s="436"/>
      <c r="CX29" s="436"/>
      <c r="CY29" s="436"/>
      <c r="CZ29" s="436"/>
      <c r="DA29" s="437"/>
      <c r="DB29" s="435"/>
      <c r="DC29" s="436"/>
      <c r="DD29" s="436"/>
      <c r="DE29" s="436"/>
      <c r="DF29" s="436"/>
      <c r="DG29" s="436"/>
      <c r="DH29" s="436"/>
      <c r="DI29" s="437"/>
      <c r="DJ29" s="43"/>
      <c r="DK29" s="43"/>
      <c r="DL29" s="43"/>
      <c r="DM29" s="43"/>
      <c r="DN29" s="43"/>
      <c r="DO29" s="43"/>
    </row>
    <row r="30" spans="1:119" ht="18.75" customHeight="1" thickBot="1" x14ac:dyDescent="0.25">
      <c r="A30" s="51"/>
      <c r="B30" s="570"/>
      <c r="C30" s="571"/>
      <c r="D30" s="572"/>
      <c r="E30" s="470"/>
      <c r="F30" s="471"/>
      <c r="G30" s="471"/>
      <c r="H30" s="471"/>
      <c r="I30" s="471"/>
      <c r="J30" s="471"/>
      <c r="K30" s="472"/>
      <c r="L30" s="584"/>
      <c r="M30" s="585"/>
      <c r="N30" s="585"/>
      <c r="O30" s="585"/>
      <c r="P30" s="586"/>
      <c r="Q30" s="584"/>
      <c r="R30" s="585"/>
      <c r="S30" s="585"/>
      <c r="T30" s="585"/>
      <c r="U30" s="585"/>
      <c r="V30" s="586"/>
      <c r="W30" s="587" t="s">
        <v>43</v>
      </c>
      <c r="X30" s="588"/>
      <c r="Y30" s="588"/>
      <c r="Z30" s="588"/>
      <c r="AA30" s="588"/>
      <c r="AB30" s="588"/>
      <c r="AC30" s="588"/>
      <c r="AD30" s="588"/>
      <c r="AE30" s="588"/>
      <c r="AF30" s="588"/>
      <c r="AG30" s="589"/>
      <c r="AH30" s="546">
        <v>96</v>
      </c>
      <c r="AI30" s="547"/>
      <c r="AJ30" s="547"/>
      <c r="AK30" s="547"/>
      <c r="AL30" s="547"/>
      <c r="AM30" s="547"/>
      <c r="AN30" s="547"/>
      <c r="AO30" s="547"/>
      <c r="AP30" s="547"/>
      <c r="AQ30" s="547"/>
      <c r="AR30" s="547"/>
      <c r="AS30" s="547"/>
      <c r="AT30" s="547"/>
      <c r="AU30" s="547"/>
      <c r="AV30" s="547"/>
      <c r="AW30" s="547"/>
      <c r="AX30" s="549"/>
      <c r="AY30" s="612"/>
      <c r="AZ30" s="613"/>
      <c r="BA30" s="613"/>
      <c r="BB30" s="614"/>
      <c r="BC30" s="600" t="s">
        <v>42</v>
      </c>
      <c r="BD30" s="601"/>
      <c r="BE30" s="601"/>
      <c r="BF30" s="601"/>
      <c r="BG30" s="601"/>
      <c r="BH30" s="601"/>
      <c r="BI30" s="601"/>
      <c r="BJ30" s="601"/>
      <c r="BK30" s="601"/>
      <c r="BL30" s="601"/>
      <c r="BM30" s="602"/>
      <c r="BN30" s="603">
        <v>320120</v>
      </c>
      <c r="BO30" s="604"/>
      <c r="BP30" s="604"/>
      <c r="BQ30" s="604"/>
      <c r="BR30" s="604"/>
      <c r="BS30" s="604"/>
      <c r="BT30" s="604"/>
      <c r="BU30" s="605"/>
      <c r="BV30" s="603">
        <v>258536</v>
      </c>
      <c r="BW30" s="604"/>
      <c r="BX30" s="604"/>
      <c r="BY30" s="604"/>
      <c r="BZ30" s="604"/>
      <c r="CA30" s="604"/>
      <c r="CB30" s="604"/>
      <c r="CC30" s="605"/>
      <c r="CD30" s="62"/>
      <c r="CE30" s="61"/>
      <c r="CF30" s="61"/>
      <c r="CG30" s="61"/>
      <c r="CH30" s="61"/>
      <c r="CI30" s="61"/>
      <c r="CJ30" s="61"/>
      <c r="CK30" s="61"/>
      <c r="CL30" s="61"/>
      <c r="CM30" s="61"/>
      <c r="CN30" s="61"/>
      <c r="CO30" s="61"/>
      <c r="CP30" s="61"/>
      <c r="CQ30" s="61"/>
      <c r="CR30" s="61"/>
      <c r="CS30" s="60"/>
      <c r="CT30" s="59"/>
      <c r="CU30" s="58"/>
      <c r="CV30" s="58"/>
      <c r="CW30" s="58"/>
      <c r="CX30" s="58"/>
      <c r="CY30" s="58"/>
      <c r="CZ30" s="58"/>
      <c r="DA30" s="57"/>
      <c r="DB30" s="59"/>
      <c r="DC30" s="58"/>
      <c r="DD30" s="58"/>
      <c r="DE30" s="58"/>
      <c r="DF30" s="58"/>
      <c r="DG30" s="58"/>
      <c r="DH30" s="58"/>
      <c r="DI30" s="57"/>
      <c r="DJ30" s="43"/>
      <c r="DK30" s="43"/>
      <c r="DL30" s="43"/>
      <c r="DM30" s="43"/>
      <c r="DN30" s="43"/>
      <c r="DO30" s="43"/>
    </row>
    <row r="31" spans="1:119" ht="13.5" customHeight="1" x14ac:dyDescent="0.2">
      <c r="A31" s="51"/>
      <c r="B31" s="56"/>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54"/>
      <c r="DJ31" s="43"/>
      <c r="DK31" s="43"/>
      <c r="DL31" s="43"/>
      <c r="DM31" s="43"/>
      <c r="DN31" s="43"/>
      <c r="DO31" s="43"/>
    </row>
    <row r="32" spans="1:119" ht="13.5" customHeight="1" x14ac:dyDescent="0.2">
      <c r="A32" s="51"/>
      <c r="B32" s="50"/>
      <c r="C32" s="49" t="s">
        <v>41</v>
      </c>
      <c r="D32" s="49"/>
      <c r="E32" s="49"/>
      <c r="F32" s="48"/>
      <c r="G32" s="48"/>
      <c r="H32" s="48"/>
      <c r="I32" s="48"/>
      <c r="J32" s="48"/>
      <c r="K32" s="48"/>
      <c r="L32" s="48"/>
      <c r="M32" s="48"/>
      <c r="N32" s="48"/>
      <c r="O32" s="48"/>
      <c r="P32" s="48"/>
      <c r="Q32" s="48"/>
      <c r="R32" s="48"/>
      <c r="S32" s="48"/>
      <c r="T32" s="48"/>
      <c r="U32" s="48" t="s">
        <v>40</v>
      </c>
      <c r="V32" s="48"/>
      <c r="W32" s="48"/>
      <c r="X32" s="48"/>
      <c r="Y32" s="48"/>
      <c r="Z32" s="48"/>
      <c r="AA32" s="48"/>
      <c r="AB32" s="48"/>
      <c r="AC32" s="48"/>
      <c r="AD32" s="48"/>
      <c r="AE32" s="48"/>
      <c r="AF32" s="48"/>
      <c r="AG32" s="48"/>
      <c r="AH32" s="48"/>
      <c r="AI32" s="48"/>
      <c r="AJ32" s="48"/>
      <c r="AK32" s="48"/>
      <c r="AL32" s="48"/>
      <c r="AM32" s="55" t="s">
        <v>39</v>
      </c>
      <c r="AN32" s="48"/>
      <c r="AO32" s="48"/>
      <c r="AP32" s="48"/>
      <c r="AQ32" s="48"/>
      <c r="AR32" s="48"/>
      <c r="AS32" s="55"/>
      <c r="AT32" s="55"/>
      <c r="AU32" s="55"/>
      <c r="AV32" s="55"/>
      <c r="AW32" s="55"/>
      <c r="AX32" s="55"/>
      <c r="AY32" s="55"/>
      <c r="AZ32" s="55"/>
      <c r="BA32" s="55"/>
      <c r="BB32" s="48"/>
      <c r="BC32" s="55"/>
      <c r="BD32" s="48"/>
      <c r="BE32" s="55" t="s">
        <v>38</v>
      </c>
      <c r="BF32" s="48"/>
      <c r="BG32" s="48"/>
      <c r="BH32" s="48"/>
      <c r="BI32" s="48"/>
      <c r="BJ32" s="55"/>
      <c r="BK32" s="55"/>
      <c r="BL32" s="55"/>
      <c r="BM32" s="55"/>
      <c r="BN32" s="55"/>
      <c r="BO32" s="55"/>
      <c r="BP32" s="55"/>
      <c r="BQ32" s="55"/>
      <c r="BR32" s="48"/>
      <c r="BS32" s="48"/>
      <c r="BT32" s="48"/>
      <c r="BU32" s="48"/>
      <c r="BV32" s="48"/>
      <c r="BW32" s="48" t="s">
        <v>37</v>
      </c>
      <c r="BX32" s="48"/>
      <c r="BY32" s="48"/>
      <c r="BZ32" s="48"/>
      <c r="CA32" s="48"/>
      <c r="CB32" s="55"/>
      <c r="CC32" s="55"/>
      <c r="CD32" s="55"/>
      <c r="CE32" s="55"/>
      <c r="CF32" s="55"/>
      <c r="CG32" s="55"/>
      <c r="CH32" s="55"/>
      <c r="CI32" s="55"/>
      <c r="CJ32" s="55"/>
      <c r="CK32" s="55"/>
      <c r="CL32" s="55"/>
      <c r="CM32" s="55"/>
      <c r="CN32" s="55"/>
      <c r="CO32" s="55" t="s">
        <v>36</v>
      </c>
      <c r="CP32" s="55"/>
      <c r="CQ32" s="55"/>
      <c r="CR32" s="55"/>
      <c r="CS32" s="55"/>
      <c r="CT32" s="55"/>
      <c r="CU32" s="55"/>
      <c r="CV32" s="55"/>
      <c r="CW32" s="55"/>
      <c r="CX32" s="55"/>
      <c r="CY32" s="55"/>
      <c r="CZ32" s="55"/>
      <c r="DA32" s="55"/>
      <c r="DB32" s="55"/>
      <c r="DC32" s="55"/>
      <c r="DD32" s="55"/>
      <c r="DE32" s="55"/>
      <c r="DF32" s="55"/>
      <c r="DG32" s="55"/>
      <c r="DH32" s="55"/>
      <c r="DI32" s="54"/>
      <c r="DJ32" s="43"/>
      <c r="DK32" s="43"/>
      <c r="DL32" s="43"/>
      <c r="DM32" s="43"/>
      <c r="DN32" s="43"/>
      <c r="DO32" s="43"/>
    </row>
    <row r="33" spans="1:119" ht="13.5" customHeight="1" x14ac:dyDescent="0.2">
      <c r="A33" s="51"/>
      <c r="B33" s="50"/>
      <c r="C33" s="459" t="s">
        <v>31</v>
      </c>
      <c r="D33" s="459"/>
      <c r="E33" s="403" t="s">
        <v>35</v>
      </c>
      <c r="F33" s="403"/>
      <c r="G33" s="403"/>
      <c r="H33" s="403"/>
      <c r="I33" s="403"/>
      <c r="J33" s="403"/>
      <c r="K33" s="403"/>
      <c r="L33" s="403"/>
      <c r="M33" s="403"/>
      <c r="N33" s="403"/>
      <c r="O33" s="403"/>
      <c r="P33" s="403"/>
      <c r="Q33" s="403"/>
      <c r="R33" s="403"/>
      <c r="S33" s="403"/>
      <c r="T33" s="52"/>
      <c r="U33" s="459" t="s">
        <v>31</v>
      </c>
      <c r="V33" s="459"/>
      <c r="W33" s="403" t="s">
        <v>35</v>
      </c>
      <c r="X33" s="403"/>
      <c r="Y33" s="403"/>
      <c r="Z33" s="403"/>
      <c r="AA33" s="403"/>
      <c r="AB33" s="403"/>
      <c r="AC33" s="403"/>
      <c r="AD33" s="403"/>
      <c r="AE33" s="403"/>
      <c r="AF33" s="403"/>
      <c r="AG33" s="403"/>
      <c r="AH33" s="403"/>
      <c r="AI33" s="403"/>
      <c r="AJ33" s="403"/>
      <c r="AK33" s="403"/>
      <c r="AL33" s="52"/>
      <c r="AM33" s="459" t="s">
        <v>31</v>
      </c>
      <c r="AN33" s="459"/>
      <c r="AO33" s="403" t="s">
        <v>35</v>
      </c>
      <c r="AP33" s="403"/>
      <c r="AQ33" s="403"/>
      <c r="AR33" s="403"/>
      <c r="AS33" s="403"/>
      <c r="AT33" s="403"/>
      <c r="AU33" s="403"/>
      <c r="AV33" s="403"/>
      <c r="AW33" s="403"/>
      <c r="AX33" s="403"/>
      <c r="AY33" s="403"/>
      <c r="AZ33" s="403"/>
      <c r="BA33" s="403"/>
      <c r="BB33" s="403"/>
      <c r="BC33" s="403"/>
      <c r="BD33" s="53"/>
      <c r="BE33" s="403" t="s">
        <v>33</v>
      </c>
      <c r="BF33" s="403"/>
      <c r="BG33" s="403" t="s">
        <v>34</v>
      </c>
      <c r="BH33" s="403"/>
      <c r="BI33" s="403"/>
      <c r="BJ33" s="403"/>
      <c r="BK33" s="403"/>
      <c r="BL33" s="403"/>
      <c r="BM33" s="403"/>
      <c r="BN33" s="403"/>
      <c r="BO33" s="403"/>
      <c r="BP33" s="403"/>
      <c r="BQ33" s="403"/>
      <c r="BR33" s="403"/>
      <c r="BS33" s="403"/>
      <c r="BT33" s="403"/>
      <c r="BU33" s="403"/>
      <c r="BV33" s="53"/>
      <c r="BW33" s="459" t="s">
        <v>33</v>
      </c>
      <c r="BX33" s="459"/>
      <c r="BY33" s="403" t="s">
        <v>32</v>
      </c>
      <c r="BZ33" s="403"/>
      <c r="CA33" s="403"/>
      <c r="CB33" s="403"/>
      <c r="CC33" s="403"/>
      <c r="CD33" s="403"/>
      <c r="CE33" s="403"/>
      <c r="CF33" s="403"/>
      <c r="CG33" s="403"/>
      <c r="CH33" s="403"/>
      <c r="CI33" s="403"/>
      <c r="CJ33" s="403"/>
      <c r="CK33" s="403"/>
      <c r="CL33" s="403"/>
      <c r="CM33" s="403"/>
      <c r="CN33" s="52"/>
      <c r="CO33" s="459" t="s">
        <v>31</v>
      </c>
      <c r="CP33" s="459"/>
      <c r="CQ33" s="403" t="s">
        <v>30</v>
      </c>
      <c r="CR33" s="403"/>
      <c r="CS33" s="403"/>
      <c r="CT33" s="403"/>
      <c r="CU33" s="403"/>
      <c r="CV33" s="403"/>
      <c r="CW33" s="403"/>
      <c r="CX33" s="403"/>
      <c r="CY33" s="403"/>
      <c r="CZ33" s="403"/>
      <c r="DA33" s="403"/>
      <c r="DB33" s="403"/>
      <c r="DC33" s="403"/>
      <c r="DD33" s="403"/>
      <c r="DE33" s="403"/>
      <c r="DF33" s="52"/>
      <c r="DG33" s="615" t="s">
        <v>29</v>
      </c>
      <c r="DH33" s="615"/>
      <c r="DI33" s="47"/>
      <c r="DJ33" s="43"/>
      <c r="DK33" s="43"/>
      <c r="DL33" s="43"/>
      <c r="DM33" s="43"/>
      <c r="DN33" s="43"/>
      <c r="DO33" s="43"/>
    </row>
    <row r="34" spans="1:119" ht="32.25" customHeight="1" x14ac:dyDescent="0.2">
      <c r="A34" s="51"/>
      <c r="B34" s="50"/>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49"/>
      <c r="U34" s="616">
        <f>IF(W34="","",MAX(C34:D43)+1)</f>
        <v>2</v>
      </c>
      <c r="V34" s="616"/>
      <c r="W34" s="617" t="str">
        <f>IF('各会計、関係団体の財政状況及び健全化判断比率'!B28="","",'各会計、関係団体の財政状況及び健全化判断比率'!B28)</f>
        <v>国民健康保険事業特別会計</v>
      </c>
      <c r="X34" s="617"/>
      <c r="Y34" s="617"/>
      <c r="Z34" s="617"/>
      <c r="AA34" s="617"/>
      <c r="AB34" s="617"/>
      <c r="AC34" s="617"/>
      <c r="AD34" s="617"/>
      <c r="AE34" s="617"/>
      <c r="AF34" s="617"/>
      <c r="AG34" s="617"/>
      <c r="AH34" s="617"/>
      <c r="AI34" s="617"/>
      <c r="AJ34" s="617"/>
      <c r="AK34" s="617"/>
      <c r="AL34" s="49"/>
      <c r="AM34" s="616">
        <f>IF(AO34="","",MAX(C34:D43,U34:V43)+1)</f>
        <v>5</v>
      </c>
      <c r="AN34" s="616"/>
      <c r="AO34" s="617" t="str">
        <f>IF('各会計、関係団体の財政状況及び健全化判断比率'!B31="","",'各会計、関係団体の財政状況及び健全化判断比率'!B31)</f>
        <v>水道事業会計</v>
      </c>
      <c r="AP34" s="617"/>
      <c r="AQ34" s="617"/>
      <c r="AR34" s="617"/>
      <c r="AS34" s="617"/>
      <c r="AT34" s="617"/>
      <c r="AU34" s="617"/>
      <c r="AV34" s="617"/>
      <c r="AW34" s="617"/>
      <c r="AX34" s="617"/>
      <c r="AY34" s="617"/>
      <c r="AZ34" s="617"/>
      <c r="BA34" s="617"/>
      <c r="BB34" s="617"/>
      <c r="BC34" s="617"/>
      <c r="BD34" s="49"/>
      <c r="BE34" s="616">
        <f>IF(BG34="","",MAX(C34:D43,U34:V43,AM34:AN43)+1)</f>
        <v>7</v>
      </c>
      <c r="BF34" s="616"/>
      <c r="BG34" s="617" t="str">
        <f>IF('各会計、関係団体の財政状況及び健全化判断比率'!B33="","",'各会計、関係団体の財政状況及び健全化判断比率'!B33)</f>
        <v>農業集落排水事業特別会計</v>
      </c>
      <c r="BH34" s="617"/>
      <c r="BI34" s="617"/>
      <c r="BJ34" s="617"/>
      <c r="BK34" s="617"/>
      <c r="BL34" s="617"/>
      <c r="BM34" s="617"/>
      <c r="BN34" s="617"/>
      <c r="BO34" s="617"/>
      <c r="BP34" s="617"/>
      <c r="BQ34" s="617"/>
      <c r="BR34" s="617"/>
      <c r="BS34" s="617"/>
      <c r="BT34" s="617"/>
      <c r="BU34" s="617"/>
      <c r="BV34" s="49"/>
      <c r="BW34" s="616">
        <f>IF(BY34="","",MAX(C34:D43,U34:V43,AM34:AN43,BE34:BF43)+1)</f>
        <v>9</v>
      </c>
      <c r="BX34" s="616"/>
      <c r="BY34" s="617" t="str">
        <f>IF('各会計、関係団体の財政状況及び健全化判断比率'!B68="","",'各会計、関係団体の財政状況及び健全化判断比率'!B68)</f>
        <v>公立小浜病院組合</v>
      </c>
      <c r="BZ34" s="617"/>
      <c r="CA34" s="617"/>
      <c r="CB34" s="617"/>
      <c r="CC34" s="617"/>
      <c r="CD34" s="617"/>
      <c r="CE34" s="617"/>
      <c r="CF34" s="617"/>
      <c r="CG34" s="617"/>
      <c r="CH34" s="617"/>
      <c r="CI34" s="617"/>
      <c r="CJ34" s="617"/>
      <c r="CK34" s="617"/>
      <c r="CL34" s="617"/>
      <c r="CM34" s="617"/>
      <c r="CN34" s="49"/>
      <c r="CO34" s="616">
        <f>IF(CQ34="","",MAX(C34:D43,U34:V43,AM34:AN43,BE34:BF43,BW34:BX43)+1)</f>
        <v>18</v>
      </c>
      <c r="CP34" s="616"/>
      <c r="CQ34" s="617" t="str">
        <f>IF('各会計、関係団体の財政状況及び健全化判断比率'!BS7="","",'各会計、関係団体の財政状況及び健全化判断比率'!BS7)</f>
        <v>ケーブルテレビ若狭小浜</v>
      </c>
      <c r="CR34" s="617"/>
      <c r="CS34" s="617"/>
      <c r="CT34" s="617"/>
      <c r="CU34" s="617"/>
      <c r="CV34" s="617"/>
      <c r="CW34" s="617"/>
      <c r="CX34" s="617"/>
      <c r="CY34" s="617"/>
      <c r="CZ34" s="617"/>
      <c r="DA34" s="617"/>
      <c r="DB34" s="617"/>
      <c r="DC34" s="617"/>
      <c r="DD34" s="617"/>
      <c r="DE34" s="617"/>
      <c r="DF34" s="48"/>
      <c r="DG34" s="618" t="str">
        <f>IF('各会計、関係団体の財政状況及び健全化判断比率'!BR7="","",'各会計、関係団体の財政状況及び健全化判断比率'!BR7)</f>
        <v/>
      </c>
      <c r="DH34" s="618"/>
      <c r="DI34" s="47"/>
      <c r="DJ34" s="43"/>
      <c r="DK34" s="43"/>
      <c r="DL34" s="43"/>
      <c r="DM34" s="43"/>
      <c r="DN34" s="43"/>
      <c r="DO34" s="43"/>
    </row>
    <row r="35" spans="1:119" ht="32.25" customHeight="1" x14ac:dyDescent="0.2">
      <c r="A35" s="51"/>
      <c r="B35" s="50"/>
      <c r="C35" s="616" t="str">
        <f t="shared" ref="C35:C43" si="0">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49"/>
      <c r="U35" s="616">
        <f t="shared" ref="U35:U43" si="1">IF(W35="","",U34+1)</f>
        <v>3</v>
      </c>
      <c r="V35" s="616"/>
      <c r="W35" s="617" t="str">
        <f>IF('各会計、関係団体の財政状況及び健全化判断比率'!B29="","",'各会計、関係団体の財政状況及び健全化判断比率'!B29)</f>
        <v>介護保険事業特別会計</v>
      </c>
      <c r="X35" s="617"/>
      <c r="Y35" s="617"/>
      <c r="Z35" s="617"/>
      <c r="AA35" s="617"/>
      <c r="AB35" s="617"/>
      <c r="AC35" s="617"/>
      <c r="AD35" s="617"/>
      <c r="AE35" s="617"/>
      <c r="AF35" s="617"/>
      <c r="AG35" s="617"/>
      <c r="AH35" s="617"/>
      <c r="AI35" s="617"/>
      <c r="AJ35" s="617"/>
      <c r="AK35" s="617"/>
      <c r="AL35" s="49"/>
      <c r="AM35" s="616">
        <f t="shared" ref="AM35:AM43" si="2">IF(AO35="","",AM34+1)</f>
        <v>6</v>
      </c>
      <c r="AN35" s="616"/>
      <c r="AO35" s="617" t="str">
        <f>IF('各会計、関係団体の財政状況及び健全化判断比率'!B32="","",'各会計、関係団体の財政状況及び健全化判断比率'!B32)</f>
        <v>下水道事業会計</v>
      </c>
      <c r="AP35" s="617"/>
      <c r="AQ35" s="617"/>
      <c r="AR35" s="617"/>
      <c r="AS35" s="617"/>
      <c r="AT35" s="617"/>
      <c r="AU35" s="617"/>
      <c r="AV35" s="617"/>
      <c r="AW35" s="617"/>
      <c r="AX35" s="617"/>
      <c r="AY35" s="617"/>
      <c r="AZ35" s="617"/>
      <c r="BA35" s="617"/>
      <c r="BB35" s="617"/>
      <c r="BC35" s="617"/>
      <c r="BD35" s="49"/>
      <c r="BE35" s="616">
        <f t="shared" ref="BE35:BE43" si="3">IF(BG35="","",BE34+1)</f>
        <v>8</v>
      </c>
      <c r="BF35" s="616"/>
      <c r="BG35" s="617" t="str">
        <f>IF('各会計、関係団体の財政状況及び健全化判断比率'!B34="","",'各会計、関係団体の財政状況及び健全化判断比率'!B34)</f>
        <v>漁業集落環境整備事業特別会計</v>
      </c>
      <c r="BH35" s="617"/>
      <c r="BI35" s="617"/>
      <c r="BJ35" s="617"/>
      <c r="BK35" s="617"/>
      <c r="BL35" s="617"/>
      <c r="BM35" s="617"/>
      <c r="BN35" s="617"/>
      <c r="BO35" s="617"/>
      <c r="BP35" s="617"/>
      <c r="BQ35" s="617"/>
      <c r="BR35" s="617"/>
      <c r="BS35" s="617"/>
      <c r="BT35" s="617"/>
      <c r="BU35" s="617"/>
      <c r="BV35" s="49"/>
      <c r="BW35" s="616">
        <f t="shared" ref="BW35:BW43" si="4">IF(BY35="","",BW34+1)</f>
        <v>10</v>
      </c>
      <c r="BX35" s="616"/>
      <c r="BY35" s="617" t="str">
        <f>IF('各会計、関係団体の財政状況及び健全化判断比率'!B69="","",'各会計、関係団体の財政状況及び健全化判断比率'!B69)</f>
        <v>若狭消防組合</v>
      </c>
      <c r="BZ35" s="617"/>
      <c r="CA35" s="617"/>
      <c r="CB35" s="617"/>
      <c r="CC35" s="617"/>
      <c r="CD35" s="617"/>
      <c r="CE35" s="617"/>
      <c r="CF35" s="617"/>
      <c r="CG35" s="617"/>
      <c r="CH35" s="617"/>
      <c r="CI35" s="617"/>
      <c r="CJ35" s="617"/>
      <c r="CK35" s="617"/>
      <c r="CL35" s="617"/>
      <c r="CM35" s="617"/>
      <c r="CN35" s="49"/>
      <c r="CO35" s="616">
        <f t="shared" ref="CO35:CO43" si="5">IF(CQ35="","",CO34+1)</f>
        <v>19</v>
      </c>
      <c r="CP35" s="616"/>
      <c r="CQ35" s="617" t="str">
        <f>IF('各会計、関係団体の財政状況及び健全化判断比率'!BS8="","",'各会計、関係団体の財政状況及び健全化判断比率'!BS8)</f>
        <v>小浜市総合卸売市場</v>
      </c>
      <c r="CR35" s="617"/>
      <c r="CS35" s="617"/>
      <c r="CT35" s="617"/>
      <c r="CU35" s="617"/>
      <c r="CV35" s="617"/>
      <c r="CW35" s="617"/>
      <c r="CX35" s="617"/>
      <c r="CY35" s="617"/>
      <c r="CZ35" s="617"/>
      <c r="DA35" s="617"/>
      <c r="DB35" s="617"/>
      <c r="DC35" s="617"/>
      <c r="DD35" s="617"/>
      <c r="DE35" s="617"/>
      <c r="DF35" s="48"/>
      <c r="DG35" s="618" t="str">
        <f>IF('各会計、関係団体の財政状況及び健全化判断比率'!BR8="","",'各会計、関係団体の財政状況及び健全化判断比率'!BR8)</f>
        <v/>
      </c>
      <c r="DH35" s="618"/>
      <c r="DI35" s="47"/>
      <c r="DJ35" s="43"/>
      <c r="DK35" s="43"/>
      <c r="DL35" s="43"/>
      <c r="DM35" s="43"/>
      <c r="DN35" s="43"/>
      <c r="DO35" s="43"/>
    </row>
    <row r="36" spans="1:119" ht="32.25" customHeight="1" x14ac:dyDescent="0.2">
      <c r="A36" s="51"/>
      <c r="B36" s="50"/>
      <c r="C36" s="616" t="str">
        <f t="shared" si="0"/>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49"/>
      <c r="U36" s="616">
        <f t="shared" si="1"/>
        <v>4</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49"/>
      <c r="AM36" s="616" t="str">
        <f t="shared" si="2"/>
        <v/>
      </c>
      <c r="AN36" s="616"/>
      <c r="AO36" s="617"/>
      <c r="AP36" s="617"/>
      <c r="AQ36" s="617"/>
      <c r="AR36" s="617"/>
      <c r="AS36" s="617"/>
      <c r="AT36" s="617"/>
      <c r="AU36" s="617"/>
      <c r="AV36" s="617"/>
      <c r="AW36" s="617"/>
      <c r="AX36" s="617"/>
      <c r="AY36" s="617"/>
      <c r="AZ36" s="617"/>
      <c r="BA36" s="617"/>
      <c r="BB36" s="617"/>
      <c r="BC36" s="617"/>
      <c r="BD36" s="49"/>
      <c r="BE36" s="616" t="str">
        <f t="shared" si="3"/>
        <v/>
      </c>
      <c r="BF36" s="616"/>
      <c r="BG36" s="617"/>
      <c r="BH36" s="617"/>
      <c r="BI36" s="617"/>
      <c r="BJ36" s="617"/>
      <c r="BK36" s="617"/>
      <c r="BL36" s="617"/>
      <c r="BM36" s="617"/>
      <c r="BN36" s="617"/>
      <c r="BO36" s="617"/>
      <c r="BP36" s="617"/>
      <c r="BQ36" s="617"/>
      <c r="BR36" s="617"/>
      <c r="BS36" s="617"/>
      <c r="BT36" s="617"/>
      <c r="BU36" s="617"/>
      <c r="BV36" s="49"/>
      <c r="BW36" s="616">
        <f t="shared" si="4"/>
        <v>11</v>
      </c>
      <c r="BX36" s="616"/>
      <c r="BY36" s="617" t="str">
        <f>IF('各会計、関係団体の財政状況及び健全化判断比率'!B70="","",'各会計、関係団体の財政状況及び健全化判断比率'!B70)</f>
        <v>福井県後期高齢者医療広域連合（一般会計）</v>
      </c>
      <c r="BZ36" s="617"/>
      <c r="CA36" s="617"/>
      <c r="CB36" s="617"/>
      <c r="CC36" s="617"/>
      <c r="CD36" s="617"/>
      <c r="CE36" s="617"/>
      <c r="CF36" s="617"/>
      <c r="CG36" s="617"/>
      <c r="CH36" s="617"/>
      <c r="CI36" s="617"/>
      <c r="CJ36" s="617"/>
      <c r="CK36" s="617"/>
      <c r="CL36" s="617"/>
      <c r="CM36" s="617"/>
      <c r="CN36" s="49"/>
      <c r="CO36" s="616">
        <f t="shared" si="5"/>
        <v>20</v>
      </c>
      <c r="CP36" s="616"/>
      <c r="CQ36" s="617" t="str">
        <f>IF('各会計、関係団体の財政状況及び健全化判断比率'!BS9="","",'各会計、関係団体の財政状況及び健全化判断比率'!BS9)</f>
        <v>まちづくり小浜</v>
      </c>
      <c r="CR36" s="617"/>
      <c r="CS36" s="617"/>
      <c r="CT36" s="617"/>
      <c r="CU36" s="617"/>
      <c r="CV36" s="617"/>
      <c r="CW36" s="617"/>
      <c r="CX36" s="617"/>
      <c r="CY36" s="617"/>
      <c r="CZ36" s="617"/>
      <c r="DA36" s="617"/>
      <c r="DB36" s="617"/>
      <c r="DC36" s="617"/>
      <c r="DD36" s="617"/>
      <c r="DE36" s="617"/>
      <c r="DF36" s="48"/>
      <c r="DG36" s="618" t="str">
        <f>IF('各会計、関係団体の財政状況及び健全化判断比率'!BR9="","",'各会計、関係団体の財政状況及び健全化判断比率'!BR9)</f>
        <v/>
      </c>
      <c r="DH36" s="618"/>
      <c r="DI36" s="47"/>
      <c r="DJ36" s="43"/>
      <c r="DK36" s="43"/>
      <c r="DL36" s="43"/>
      <c r="DM36" s="43"/>
      <c r="DN36" s="43"/>
      <c r="DO36" s="43"/>
    </row>
    <row r="37" spans="1:119" ht="32.25" customHeight="1" x14ac:dyDescent="0.2">
      <c r="A37" s="51"/>
      <c r="B37" s="50"/>
      <c r="C37" s="616" t="str">
        <f t="shared" si="0"/>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49"/>
      <c r="U37" s="616" t="str">
        <f t="shared" si="1"/>
        <v/>
      </c>
      <c r="V37" s="616"/>
      <c r="W37" s="617"/>
      <c r="X37" s="617"/>
      <c r="Y37" s="617"/>
      <c r="Z37" s="617"/>
      <c r="AA37" s="617"/>
      <c r="AB37" s="617"/>
      <c r="AC37" s="617"/>
      <c r="AD37" s="617"/>
      <c r="AE37" s="617"/>
      <c r="AF37" s="617"/>
      <c r="AG37" s="617"/>
      <c r="AH37" s="617"/>
      <c r="AI37" s="617"/>
      <c r="AJ37" s="617"/>
      <c r="AK37" s="617"/>
      <c r="AL37" s="49"/>
      <c r="AM37" s="616" t="str">
        <f t="shared" si="2"/>
        <v/>
      </c>
      <c r="AN37" s="616"/>
      <c r="AO37" s="617"/>
      <c r="AP37" s="617"/>
      <c r="AQ37" s="617"/>
      <c r="AR37" s="617"/>
      <c r="AS37" s="617"/>
      <c r="AT37" s="617"/>
      <c r="AU37" s="617"/>
      <c r="AV37" s="617"/>
      <c r="AW37" s="617"/>
      <c r="AX37" s="617"/>
      <c r="AY37" s="617"/>
      <c r="AZ37" s="617"/>
      <c r="BA37" s="617"/>
      <c r="BB37" s="617"/>
      <c r="BC37" s="617"/>
      <c r="BD37" s="49"/>
      <c r="BE37" s="616" t="str">
        <f t="shared" si="3"/>
        <v/>
      </c>
      <c r="BF37" s="616"/>
      <c r="BG37" s="617"/>
      <c r="BH37" s="617"/>
      <c r="BI37" s="617"/>
      <c r="BJ37" s="617"/>
      <c r="BK37" s="617"/>
      <c r="BL37" s="617"/>
      <c r="BM37" s="617"/>
      <c r="BN37" s="617"/>
      <c r="BO37" s="617"/>
      <c r="BP37" s="617"/>
      <c r="BQ37" s="617"/>
      <c r="BR37" s="617"/>
      <c r="BS37" s="617"/>
      <c r="BT37" s="617"/>
      <c r="BU37" s="617"/>
      <c r="BV37" s="49"/>
      <c r="BW37" s="616">
        <f t="shared" si="4"/>
        <v>12</v>
      </c>
      <c r="BX37" s="616"/>
      <c r="BY37" s="617" t="str">
        <f>IF('各会計、関係団体の財政状況及び健全化判断比率'!B71="","",'各会計、関係団体の財政状況及び健全化判断比率'!B71)</f>
        <v>福井県後期高齢者医療広域連合（特別会計）</v>
      </c>
      <c r="BZ37" s="617"/>
      <c r="CA37" s="617"/>
      <c r="CB37" s="617"/>
      <c r="CC37" s="617"/>
      <c r="CD37" s="617"/>
      <c r="CE37" s="617"/>
      <c r="CF37" s="617"/>
      <c r="CG37" s="617"/>
      <c r="CH37" s="617"/>
      <c r="CI37" s="617"/>
      <c r="CJ37" s="617"/>
      <c r="CK37" s="617"/>
      <c r="CL37" s="617"/>
      <c r="CM37" s="617"/>
      <c r="CN37" s="49"/>
      <c r="CO37" s="616" t="str">
        <f t="shared" si="5"/>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48"/>
      <c r="DG37" s="618" t="str">
        <f>IF('各会計、関係団体の財政状況及び健全化判断比率'!BR10="","",'各会計、関係団体の財政状況及び健全化判断比率'!BR10)</f>
        <v/>
      </c>
      <c r="DH37" s="618"/>
      <c r="DI37" s="47"/>
      <c r="DJ37" s="43"/>
      <c r="DK37" s="43"/>
      <c r="DL37" s="43"/>
      <c r="DM37" s="43"/>
      <c r="DN37" s="43"/>
      <c r="DO37" s="43"/>
    </row>
    <row r="38" spans="1:119" ht="32.25" customHeight="1" x14ac:dyDescent="0.2">
      <c r="A38" s="51"/>
      <c r="B38" s="50"/>
      <c r="C38" s="616" t="str">
        <f t="shared" si="0"/>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49"/>
      <c r="U38" s="616" t="str">
        <f t="shared" si="1"/>
        <v/>
      </c>
      <c r="V38" s="616"/>
      <c r="W38" s="617"/>
      <c r="X38" s="617"/>
      <c r="Y38" s="617"/>
      <c r="Z38" s="617"/>
      <c r="AA38" s="617"/>
      <c r="AB38" s="617"/>
      <c r="AC38" s="617"/>
      <c r="AD38" s="617"/>
      <c r="AE38" s="617"/>
      <c r="AF38" s="617"/>
      <c r="AG38" s="617"/>
      <c r="AH38" s="617"/>
      <c r="AI38" s="617"/>
      <c r="AJ38" s="617"/>
      <c r="AK38" s="617"/>
      <c r="AL38" s="49"/>
      <c r="AM38" s="616" t="str">
        <f t="shared" si="2"/>
        <v/>
      </c>
      <c r="AN38" s="616"/>
      <c r="AO38" s="617"/>
      <c r="AP38" s="617"/>
      <c r="AQ38" s="617"/>
      <c r="AR38" s="617"/>
      <c r="AS38" s="617"/>
      <c r="AT38" s="617"/>
      <c r="AU38" s="617"/>
      <c r="AV38" s="617"/>
      <c r="AW38" s="617"/>
      <c r="AX38" s="617"/>
      <c r="AY38" s="617"/>
      <c r="AZ38" s="617"/>
      <c r="BA38" s="617"/>
      <c r="BB38" s="617"/>
      <c r="BC38" s="617"/>
      <c r="BD38" s="49"/>
      <c r="BE38" s="616" t="str">
        <f t="shared" si="3"/>
        <v/>
      </c>
      <c r="BF38" s="616"/>
      <c r="BG38" s="617"/>
      <c r="BH38" s="617"/>
      <c r="BI38" s="617"/>
      <c r="BJ38" s="617"/>
      <c r="BK38" s="617"/>
      <c r="BL38" s="617"/>
      <c r="BM38" s="617"/>
      <c r="BN38" s="617"/>
      <c r="BO38" s="617"/>
      <c r="BP38" s="617"/>
      <c r="BQ38" s="617"/>
      <c r="BR38" s="617"/>
      <c r="BS38" s="617"/>
      <c r="BT38" s="617"/>
      <c r="BU38" s="617"/>
      <c r="BV38" s="49"/>
      <c r="BW38" s="616">
        <f t="shared" si="4"/>
        <v>13</v>
      </c>
      <c r="BX38" s="616"/>
      <c r="BY38" s="617" t="str">
        <f>IF('各会計、関係団体の財政状況及び健全化判断比率'!B72="","",'各会計、関係団体の財政状況及び健全化判断比率'!B72)</f>
        <v>福井県市町総合事務組合（一般会計）</v>
      </c>
      <c r="BZ38" s="617"/>
      <c r="CA38" s="617"/>
      <c r="CB38" s="617"/>
      <c r="CC38" s="617"/>
      <c r="CD38" s="617"/>
      <c r="CE38" s="617"/>
      <c r="CF38" s="617"/>
      <c r="CG38" s="617"/>
      <c r="CH38" s="617"/>
      <c r="CI38" s="617"/>
      <c r="CJ38" s="617"/>
      <c r="CK38" s="617"/>
      <c r="CL38" s="617"/>
      <c r="CM38" s="617"/>
      <c r="CN38" s="49"/>
      <c r="CO38" s="616" t="str">
        <f t="shared" si="5"/>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48"/>
      <c r="DG38" s="618" t="str">
        <f>IF('各会計、関係団体の財政状況及び健全化判断比率'!BR11="","",'各会計、関係団体の財政状況及び健全化判断比率'!BR11)</f>
        <v/>
      </c>
      <c r="DH38" s="618"/>
      <c r="DI38" s="47"/>
      <c r="DJ38" s="43"/>
      <c r="DK38" s="43"/>
      <c r="DL38" s="43"/>
      <c r="DM38" s="43"/>
      <c r="DN38" s="43"/>
      <c r="DO38" s="43"/>
    </row>
    <row r="39" spans="1:119" ht="32.25" customHeight="1" x14ac:dyDescent="0.2">
      <c r="A39" s="51"/>
      <c r="B39" s="50"/>
      <c r="C39" s="616" t="str">
        <f t="shared" si="0"/>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49"/>
      <c r="U39" s="616" t="str">
        <f t="shared" si="1"/>
        <v/>
      </c>
      <c r="V39" s="616"/>
      <c r="W39" s="617"/>
      <c r="X39" s="617"/>
      <c r="Y39" s="617"/>
      <c r="Z39" s="617"/>
      <c r="AA39" s="617"/>
      <c r="AB39" s="617"/>
      <c r="AC39" s="617"/>
      <c r="AD39" s="617"/>
      <c r="AE39" s="617"/>
      <c r="AF39" s="617"/>
      <c r="AG39" s="617"/>
      <c r="AH39" s="617"/>
      <c r="AI39" s="617"/>
      <c r="AJ39" s="617"/>
      <c r="AK39" s="617"/>
      <c r="AL39" s="49"/>
      <c r="AM39" s="616" t="str">
        <f t="shared" si="2"/>
        <v/>
      </c>
      <c r="AN39" s="616"/>
      <c r="AO39" s="617"/>
      <c r="AP39" s="617"/>
      <c r="AQ39" s="617"/>
      <c r="AR39" s="617"/>
      <c r="AS39" s="617"/>
      <c r="AT39" s="617"/>
      <c r="AU39" s="617"/>
      <c r="AV39" s="617"/>
      <c r="AW39" s="617"/>
      <c r="AX39" s="617"/>
      <c r="AY39" s="617"/>
      <c r="AZ39" s="617"/>
      <c r="BA39" s="617"/>
      <c r="BB39" s="617"/>
      <c r="BC39" s="617"/>
      <c r="BD39" s="49"/>
      <c r="BE39" s="616" t="str">
        <f t="shared" si="3"/>
        <v/>
      </c>
      <c r="BF39" s="616"/>
      <c r="BG39" s="617"/>
      <c r="BH39" s="617"/>
      <c r="BI39" s="617"/>
      <c r="BJ39" s="617"/>
      <c r="BK39" s="617"/>
      <c r="BL39" s="617"/>
      <c r="BM39" s="617"/>
      <c r="BN39" s="617"/>
      <c r="BO39" s="617"/>
      <c r="BP39" s="617"/>
      <c r="BQ39" s="617"/>
      <c r="BR39" s="617"/>
      <c r="BS39" s="617"/>
      <c r="BT39" s="617"/>
      <c r="BU39" s="617"/>
      <c r="BV39" s="49"/>
      <c r="BW39" s="616">
        <f t="shared" si="4"/>
        <v>14</v>
      </c>
      <c r="BX39" s="616"/>
      <c r="BY39" s="617" t="str">
        <f>IF('各会計、関係団体の財政状況及び健全化判断比率'!B73="","",'各会計、関係団体の財政状況及び健全化判断比率'!B73)</f>
        <v>福井県市町総合事務組合（特別会計）</v>
      </c>
      <c r="BZ39" s="617"/>
      <c r="CA39" s="617"/>
      <c r="CB39" s="617"/>
      <c r="CC39" s="617"/>
      <c r="CD39" s="617"/>
      <c r="CE39" s="617"/>
      <c r="CF39" s="617"/>
      <c r="CG39" s="617"/>
      <c r="CH39" s="617"/>
      <c r="CI39" s="617"/>
      <c r="CJ39" s="617"/>
      <c r="CK39" s="617"/>
      <c r="CL39" s="617"/>
      <c r="CM39" s="617"/>
      <c r="CN39" s="49"/>
      <c r="CO39" s="616" t="str">
        <f t="shared" si="5"/>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48"/>
      <c r="DG39" s="618" t="str">
        <f>IF('各会計、関係団体の財政状況及び健全化判断比率'!BR12="","",'各会計、関係団体の財政状況及び健全化判断比率'!BR12)</f>
        <v/>
      </c>
      <c r="DH39" s="618"/>
      <c r="DI39" s="47"/>
      <c r="DJ39" s="43"/>
      <c r="DK39" s="43"/>
      <c r="DL39" s="43"/>
      <c r="DM39" s="43"/>
      <c r="DN39" s="43"/>
      <c r="DO39" s="43"/>
    </row>
    <row r="40" spans="1:119" ht="32.25" customHeight="1" x14ac:dyDescent="0.2">
      <c r="A40" s="51"/>
      <c r="B40" s="50"/>
      <c r="C40" s="616" t="str">
        <f t="shared" si="0"/>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49"/>
      <c r="U40" s="616" t="str">
        <f t="shared" si="1"/>
        <v/>
      </c>
      <c r="V40" s="616"/>
      <c r="W40" s="617"/>
      <c r="X40" s="617"/>
      <c r="Y40" s="617"/>
      <c r="Z40" s="617"/>
      <c r="AA40" s="617"/>
      <c r="AB40" s="617"/>
      <c r="AC40" s="617"/>
      <c r="AD40" s="617"/>
      <c r="AE40" s="617"/>
      <c r="AF40" s="617"/>
      <c r="AG40" s="617"/>
      <c r="AH40" s="617"/>
      <c r="AI40" s="617"/>
      <c r="AJ40" s="617"/>
      <c r="AK40" s="617"/>
      <c r="AL40" s="49"/>
      <c r="AM40" s="616" t="str">
        <f t="shared" si="2"/>
        <v/>
      </c>
      <c r="AN40" s="616"/>
      <c r="AO40" s="617"/>
      <c r="AP40" s="617"/>
      <c r="AQ40" s="617"/>
      <c r="AR40" s="617"/>
      <c r="AS40" s="617"/>
      <c r="AT40" s="617"/>
      <c r="AU40" s="617"/>
      <c r="AV40" s="617"/>
      <c r="AW40" s="617"/>
      <c r="AX40" s="617"/>
      <c r="AY40" s="617"/>
      <c r="AZ40" s="617"/>
      <c r="BA40" s="617"/>
      <c r="BB40" s="617"/>
      <c r="BC40" s="617"/>
      <c r="BD40" s="49"/>
      <c r="BE40" s="616" t="str">
        <f t="shared" si="3"/>
        <v/>
      </c>
      <c r="BF40" s="616"/>
      <c r="BG40" s="617"/>
      <c r="BH40" s="617"/>
      <c r="BI40" s="617"/>
      <c r="BJ40" s="617"/>
      <c r="BK40" s="617"/>
      <c r="BL40" s="617"/>
      <c r="BM40" s="617"/>
      <c r="BN40" s="617"/>
      <c r="BO40" s="617"/>
      <c r="BP40" s="617"/>
      <c r="BQ40" s="617"/>
      <c r="BR40" s="617"/>
      <c r="BS40" s="617"/>
      <c r="BT40" s="617"/>
      <c r="BU40" s="617"/>
      <c r="BV40" s="49"/>
      <c r="BW40" s="616">
        <f t="shared" si="4"/>
        <v>15</v>
      </c>
      <c r="BX40" s="616"/>
      <c r="BY40" s="617" t="str">
        <f>IF('各会計、関係団体の財政状況及び健全化判断比率'!B74="","",'各会計、関係団体の財政状況及び健全化判断比率'!B74)</f>
        <v>福井県自治会館組合</v>
      </c>
      <c r="BZ40" s="617"/>
      <c r="CA40" s="617"/>
      <c r="CB40" s="617"/>
      <c r="CC40" s="617"/>
      <c r="CD40" s="617"/>
      <c r="CE40" s="617"/>
      <c r="CF40" s="617"/>
      <c r="CG40" s="617"/>
      <c r="CH40" s="617"/>
      <c r="CI40" s="617"/>
      <c r="CJ40" s="617"/>
      <c r="CK40" s="617"/>
      <c r="CL40" s="617"/>
      <c r="CM40" s="617"/>
      <c r="CN40" s="49"/>
      <c r="CO40" s="616" t="str">
        <f t="shared" si="5"/>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48"/>
      <c r="DG40" s="618" t="str">
        <f>IF('各会計、関係団体の財政状況及び健全化判断比率'!BR13="","",'各会計、関係団体の財政状況及び健全化判断比率'!BR13)</f>
        <v/>
      </c>
      <c r="DH40" s="618"/>
      <c r="DI40" s="47"/>
      <c r="DJ40" s="43"/>
      <c r="DK40" s="43"/>
      <c r="DL40" s="43"/>
      <c r="DM40" s="43"/>
      <c r="DN40" s="43"/>
      <c r="DO40" s="43"/>
    </row>
    <row r="41" spans="1:119" ht="32.25" customHeight="1" x14ac:dyDescent="0.2">
      <c r="A41" s="51"/>
      <c r="B41" s="50"/>
      <c r="C41" s="616" t="str">
        <f t="shared" si="0"/>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49"/>
      <c r="U41" s="616" t="str">
        <f t="shared" si="1"/>
        <v/>
      </c>
      <c r="V41" s="616"/>
      <c r="W41" s="617"/>
      <c r="X41" s="617"/>
      <c r="Y41" s="617"/>
      <c r="Z41" s="617"/>
      <c r="AA41" s="617"/>
      <c r="AB41" s="617"/>
      <c r="AC41" s="617"/>
      <c r="AD41" s="617"/>
      <c r="AE41" s="617"/>
      <c r="AF41" s="617"/>
      <c r="AG41" s="617"/>
      <c r="AH41" s="617"/>
      <c r="AI41" s="617"/>
      <c r="AJ41" s="617"/>
      <c r="AK41" s="617"/>
      <c r="AL41" s="49"/>
      <c r="AM41" s="616" t="str">
        <f t="shared" si="2"/>
        <v/>
      </c>
      <c r="AN41" s="616"/>
      <c r="AO41" s="617"/>
      <c r="AP41" s="617"/>
      <c r="AQ41" s="617"/>
      <c r="AR41" s="617"/>
      <c r="AS41" s="617"/>
      <c r="AT41" s="617"/>
      <c r="AU41" s="617"/>
      <c r="AV41" s="617"/>
      <c r="AW41" s="617"/>
      <c r="AX41" s="617"/>
      <c r="AY41" s="617"/>
      <c r="AZ41" s="617"/>
      <c r="BA41" s="617"/>
      <c r="BB41" s="617"/>
      <c r="BC41" s="617"/>
      <c r="BD41" s="49"/>
      <c r="BE41" s="616" t="str">
        <f t="shared" si="3"/>
        <v/>
      </c>
      <c r="BF41" s="616"/>
      <c r="BG41" s="617"/>
      <c r="BH41" s="617"/>
      <c r="BI41" s="617"/>
      <c r="BJ41" s="617"/>
      <c r="BK41" s="617"/>
      <c r="BL41" s="617"/>
      <c r="BM41" s="617"/>
      <c r="BN41" s="617"/>
      <c r="BO41" s="617"/>
      <c r="BP41" s="617"/>
      <c r="BQ41" s="617"/>
      <c r="BR41" s="617"/>
      <c r="BS41" s="617"/>
      <c r="BT41" s="617"/>
      <c r="BU41" s="617"/>
      <c r="BV41" s="49"/>
      <c r="BW41" s="616">
        <f t="shared" si="4"/>
        <v>16</v>
      </c>
      <c r="BX41" s="616"/>
      <c r="BY41" s="617" t="str">
        <f>IF('各会計、関係団体の財政状況及び健全化判断比率'!B75="","",'各会計、関係団体の財政状況及び健全化判断比率'!B75)</f>
        <v>嶺南広域行政組合</v>
      </c>
      <c r="BZ41" s="617"/>
      <c r="CA41" s="617"/>
      <c r="CB41" s="617"/>
      <c r="CC41" s="617"/>
      <c r="CD41" s="617"/>
      <c r="CE41" s="617"/>
      <c r="CF41" s="617"/>
      <c r="CG41" s="617"/>
      <c r="CH41" s="617"/>
      <c r="CI41" s="617"/>
      <c r="CJ41" s="617"/>
      <c r="CK41" s="617"/>
      <c r="CL41" s="617"/>
      <c r="CM41" s="617"/>
      <c r="CN41" s="49"/>
      <c r="CO41" s="616" t="str">
        <f t="shared" si="5"/>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48"/>
      <c r="DG41" s="618" t="str">
        <f>IF('各会計、関係団体の財政状況及び健全化判断比率'!BR14="","",'各会計、関係団体の財政状況及び健全化判断比率'!BR14)</f>
        <v/>
      </c>
      <c r="DH41" s="618"/>
      <c r="DI41" s="47"/>
      <c r="DJ41" s="43"/>
      <c r="DK41" s="43"/>
      <c r="DL41" s="43"/>
      <c r="DM41" s="43"/>
      <c r="DN41" s="43"/>
      <c r="DO41" s="43"/>
    </row>
    <row r="42" spans="1:119" ht="32.25" customHeight="1" x14ac:dyDescent="0.2">
      <c r="A42" s="43"/>
      <c r="B42" s="50"/>
      <c r="C42" s="616" t="str">
        <f t="shared" si="0"/>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49"/>
      <c r="U42" s="616" t="str">
        <f t="shared" si="1"/>
        <v/>
      </c>
      <c r="V42" s="616"/>
      <c r="W42" s="617"/>
      <c r="X42" s="617"/>
      <c r="Y42" s="617"/>
      <c r="Z42" s="617"/>
      <c r="AA42" s="617"/>
      <c r="AB42" s="617"/>
      <c r="AC42" s="617"/>
      <c r="AD42" s="617"/>
      <c r="AE42" s="617"/>
      <c r="AF42" s="617"/>
      <c r="AG42" s="617"/>
      <c r="AH42" s="617"/>
      <c r="AI42" s="617"/>
      <c r="AJ42" s="617"/>
      <c r="AK42" s="617"/>
      <c r="AL42" s="49"/>
      <c r="AM42" s="616" t="str">
        <f t="shared" si="2"/>
        <v/>
      </c>
      <c r="AN42" s="616"/>
      <c r="AO42" s="617"/>
      <c r="AP42" s="617"/>
      <c r="AQ42" s="617"/>
      <c r="AR42" s="617"/>
      <c r="AS42" s="617"/>
      <c r="AT42" s="617"/>
      <c r="AU42" s="617"/>
      <c r="AV42" s="617"/>
      <c r="AW42" s="617"/>
      <c r="AX42" s="617"/>
      <c r="AY42" s="617"/>
      <c r="AZ42" s="617"/>
      <c r="BA42" s="617"/>
      <c r="BB42" s="617"/>
      <c r="BC42" s="617"/>
      <c r="BD42" s="49"/>
      <c r="BE42" s="616" t="str">
        <f t="shared" si="3"/>
        <v/>
      </c>
      <c r="BF42" s="616"/>
      <c r="BG42" s="617"/>
      <c r="BH42" s="617"/>
      <c r="BI42" s="617"/>
      <c r="BJ42" s="617"/>
      <c r="BK42" s="617"/>
      <c r="BL42" s="617"/>
      <c r="BM42" s="617"/>
      <c r="BN42" s="617"/>
      <c r="BO42" s="617"/>
      <c r="BP42" s="617"/>
      <c r="BQ42" s="617"/>
      <c r="BR42" s="617"/>
      <c r="BS42" s="617"/>
      <c r="BT42" s="617"/>
      <c r="BU42" s="617"/>
      <c r="BV42" s="49"/>
      <c r="BW42" s="616">
        <f t="shared" si="4"/>
        <v>17</v>
      </c>
      <c r="BX42" s="616"/>
      <c r="BY42" s="617" t="str">
        <f>IF('各会計、関係団体の財政状況及び健全化判断比率'!B76="","",'各会計、関係団体の財政状況及び健全化判断比率'!B76)</f>
        <v>若狭広域行政事務組合</v>
      </c>
      <c r="BZ42" s="617"/>
      <c r="CA42" s="617"/>
      <c r="CB42" s="617"/>
      <c r="CC42" s="617"/>
      <c r="CD42" s="617"/>
      <c r="CE42" s="617"/>
      <c r="CF42" s="617"/>
      <c r="CG42" s="617"/>
      <c r="CH42" s="617"/>
      <c r="CI42" s="617"/>
      <c r="CJ42" s="617"/>
      <c r="CK42" s="617"/>
      <c r="CL42" s="617"/>
      <c r="CM42" s="617"/>
      <c r="CN42" s="49"/>
      <c r="CO42" s="616" t="str">
        <f t="shared" si="5"/>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48"/>
      <c r="DG42" s="618" t="str">
        <f>IF('各会計、関係団体の財政状況及び健全化判断比率'!BR15="","",'各会計、関係団体の財政状況及び健全化判断比率'!BR15)</f>
        <v/>
      </c>
      <c r="DH42" s="618"/>
      <c r="DI42" s="47"/>
      <c r="DJ42" s="43"/>
      <c r="DK42" s="43"/>
      <c r="DL42" s="43"/>
      <c r="DM42" s="43"/>
      <c r="DN42" s="43"/>
      <c r="DO42" s="43"/>
    </row>
    <row r="43" spans="1:119" ht="32.25" customHeight="1" x14ac:dyDescent="0.2">
      <c r="A43" s="43"/>
      <c r="B43" s="50"/>
      <c r="C43" s="616" t="str">
        <f t="shared" si="0"/>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49"/>
      <c r="U43" s="616" t="str">
        <f t="shared" si="1"/>
        <v/>
      </c>
      <c r="V43" s="616"/>
      <c r="W43" s="617"/>
      <c r="X43" s="617"/>
      <c r="Y43" s="617"/>
      <c r="Z43" s="617"/>
      <c r="AA43" s="617"/>
      <c r="AB43" s="617"/>
      <c r="AC43" s="617"/>
      <c r="AD43" s="617"/>
      <c r="AE43" s="617"/>
      <c r="AF43" s="617"/>
      <c r="AG43" s="617"/>
      <c r="AH43" s="617"/>
      <c r="AI43" s="617"/>
      <c r="AJ43" s="617"/>
      <c r="AK43" s="617"/>
      <c r="AL43" s="49"/>
      <c r="AM43" s="616" t="str">
        <f t="shared" si="2"/>
        <v/>
      </c>
      <c r="AN43" s="616"/>
      <c r="AO43" s="617"/>
      <c r="AP43" s="617"/>
      <c r="AQ43" s="617"/>
      <c r="AR43" s="617"/>
      <c r="AS43" s="617"/>
      <c r="AT43" s="617"/>
      <c r="AU43" s="617"/>
      <c r="AV43" s="617"/>
      <c r="AW43" s="617"/>
      <c r="AX43" s="617"/>
      <c r="AY43" s="617"/>
      <c r="AZ43" s="617"/>
      <c r="BA43" s="617"/>
      <c r="BB43" s="617"/>
      <c r="BC43" s="617"/>
      <c r="BD43" s="49"/>
      <c r="BE43" s="616" t="str">
        <f t="shared" si="3"/>
        <v/>
      </c>
      <c r="BF43" s="616"/>
      <c r="BG43" s="617"/>
      <c r="BH43" s="617"/>
      <c r="BI43" s="617"/>
      <c r="BJ43" s="617"/>
      <c r="BK43" s="617"/>
      <c r="BL43" s="617"/>
      <c r="BM43" s="617"/>
      <c r="BN43" s="617"/>
      <c r="BO43" s="617"/>
      <c r="BP43" s="617"/>
      <c r="BQ43" s="617"/>
      <c r="BR43" s="617"/>
      <c r="BS43" s="617"/>
      <c r="BT43" s="617"/>
      <c r="BU43" s="617"/>
      <c r="BV43" s="49"/>
      <c r="BW43" s="616" t="str">
        <f t="shared" si="4"/>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49"/>
      <c r="CO43" s="616" t="str">
        <f t="shared" si="5"/>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48"/>
      <c r="DG43" s="618" t="str">
        <f>IF('各会計、関係団体の財政状況及び健全化判断比率'!BR16="","",'各会計、関係団体の財政状況及び健全化判断比率'!BR16)</f>
        <v/>
      </c>
      <c r="DH43" s="618"/>
      <c r="DI43" s="47"/>
      <c r="DJ43" s="43"/>
      <c r="DK43" s="43"/>
      <c r="DL43" s="43"/>
      <c r="DM43" s="43"/>
      <c r="DN43" s="43"/>
      <c r="DO43" s="43"/>
    </row>
    <row r="44" spans="1:119" ht="13.5" customHeight="1" thickBot="1" x14ac:dyDescent="0.25">
      <c r="A44" s="43"/>
      <c r="B44" s="46"/>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4"/>
      <c r="DJ44" s="43"/>
      <c r="DK44" s="43"/>
      <c r="DL44" s="43"/>
      <c r="DM44" s="43"/>
      <c r="DN44" s="43"/>
      <c r="DO44" s="43"/>
    </row>
    <row r="45" spans="1:119" x14ac:dyDescent="0.2">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x14ac:dyDescent="0.2">
      <c r="B46" s="43" t="s">
        <v>28</v>
      </c>
      <c r="C46" s="43"/>
      <c r="D46" s="43"/>
      <c r="E46" s="43" t="s">
        <v>27</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x14ac:dyDescent="0.2">
      <c r="B47" s="43"/>
      <c r="C47" s="43"/>
      <c r="D47" s="43"/>
      <c r="E47" s="43" t="s">
        <v>26</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x14ac:dyDescent="0.2">
      <c r="B48" s="43"/>
      <c r="C48" s="43"/>
      <c r="D48" s="43"/>
      <c r="E48" s="43" t="s">
        <v>25</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x14ac:dyDescent="0.2">
      <c r="E49" s="42" t="s">
        <v>24</v>
      </c>
    </row>
    <row r="50" spans="5:5" x14ac:dyDescent="0.2">
      <c r="E50" s="41" t="s">
        <v>23</v>
      </c>
    </row>
    <row r="51" spans="5:5" x14ac:dyDescent="0.2">
      <c r="E51" s="41" t="s">
        <v>22</v>
      </c>
    </row>
    <row r="52" spans="5:5" x14ac:dyDescent="0.2">
      <c r="E52" s="41" t="s">
        <v>21</v>
      </c>
    </row>
    <row r="53" spans="5:5" x14ac:dyDescent="0.2"/>
    <row r="54" spans="5:5" x14ac:dyDescent="0.2"/>
    <row r="55" spans="5:5" x14ac:dyDescent="0.2"/>
    <row r="56" spans="5:5" x14ac:dyDescent="0.2"/>
  </sheetData>
  <sheetProtection algorithmName="SHA-512" hashValue="e/g2tAwymAAVZzqoLJeoYMNZhH++SVWX5RZn+fo5SSJJ2d+abtZZJECWtZrOhZyaIxU/k6KW2WVm+uvc5dHn/w==" saltValue="DgIzn1TtJDg4jLeDWuqXYw==" spinCount="100000" sheet="1" objects="1" scenarios="1"/>
  <mergeCells count="43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 ref="C43:D43"/>
    <mergeCell ref="E43:S43"/>
    <mergeCell ref="U43:V43"/>
    <mergeCell ref="W43:AK43"/>
    <mergeCell ref="AM43:AN43"/>
    <mergeCell ref="AO43:BC43"/>
    <mergeCell ref="W40:AK40"/>
    <mergeCell ref="AM40:AN40"/>
    <mergeCell ref="AO40:BC40"/>
    <mergeCell ref="C42:D42"/>
    <mergeCell ref="E42:S42"/>
    <mergeCell ref="U42:V42"/>
    <mergeCell ref="W42:AK42"/>
    <mergeCell ref="AM42:AN42"/>
    <mergeCell ref="AO42:BC42"/>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DG41:DH41"/>
    <mergeCell ref="BY40:CM40"/>
    <mergeCell ref="CO40:CP40"/>
    <mergeCell ref="CQ40:DE40"/>
    <mergeCell ref="BE39:BF39"/>
    <mergeCell ref="BG39:BU39"/>
    <mergeCell ref="BW39:BX39"/>
    <mergeCell ref="BY39:CM39"/>
    <mergeCell ref="CO39:CP39"/>
    <mergeCell ref="CQ39:DE39"/>
    <mergeCell ref="BE40:BF40"/>
    <mergeCell ref="BG40:BU40"/>
    <mergeCell ref="BW40:BX40"/>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18:K18"/>
    <mergeCell ref="L18:V18"/>
    <mergeCell ref="AC18:AG18"/>
    <mergeCell ref="AH18:AL18"/>
    <mergeCell ref="AM18:AT18"/>
    <mergeCell ref="AU18:AX18"/>
    <mergeCell ref="B19:K19"/>
    <mergeCell ref="L19:V19"/>
    <mergeCell ref="CE20:CS21"/>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BN13:BU13"/>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9:CS9"/>
    <mergeCell ref="CT9:DA9"/>
    <mergeCell ref="DB9:DI9"/>
    <mergeCell ref="CT6:DA6"/>
    <mergeCell ref="DB6:DI6"/>
    <mergeCell ref="BV6:CC6"/>
    <mergeCell ref="CD6:CS6"/>
    <mergeCell ref="AY6:BM6"/>
    <mergeCell ref="BN6:BU6"/>
    <mergeCell ref="CT7:DA7"/>
    <mergeCell ref="DB7:DI7"/>
    <mergeCell ref="BN8:BU8"/>
    <mergeCell ref="BV8:CC8"/>
    <mergeCell ref="CD8:CS8"/>
    <mergeCell ref="CT8:DA8"/>
    <mergeCell ref="DB8:DI8"/>
    <mergeCell ref="BV5:CC5"/>
    <mergeCell ref="CD5:CS5"/>
    <mergeCell ref="BN7:BU7"/>
    <mergeCell ref="BV7:CC7"/>
    <mergeCell ref="CD7:CS7"/>
    <mergeCell ref="B6:K8"/>
    <mergeCell ref="L6:V8"/>
    <mergeCell ref="W6:AB8"/>
    <mergeCell ref="AC6:AL8"/>
    <mergeCell ref="AM6:AT6"/>
    <mergeCell ref="AU6:AX6"/>
    <mergeCell ref="AM7:AT7"/>
    <mergeCell ref="AU7:AX7"/>
    <mergeCell ref="AY7:BM7"/>
    <mergeCell ref="AM8:AT8"/>
    <mergeCell ref="AU8:AX8"/>
    <mergeCell ref="AY8:BM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Normal="100" zoomScaleSheetLayoutView="100" workbookViewId="0"/>
  </sheetViews>
  <sheetFormatPr defaultColWidth="0" defaultRowHeight="0" customHeight="1" zeroHeight="1" x14ac:dyDescent="0.2"/>
  <cols>
    <col min="1" max="1" width="6.6640625" style="262" customWidth="1"/>
    <col min="2" max="2" width="11" style="262" customWidth="1"/>
    <col min="3" max="3" width="17" style="262" customWidth="1"/>
    <col min="4" max="5" width="16.6640625" style="262" customWidth="1"/>
    <col min="6" max="15" width="15" style="262" customWidth="1"/>
    <col min="16" max="16" width="24" style="262" customWidth="1"/>
    <col min="17" max="16384" width="0" style="262" hidden="1"/>
  </cols>
  <sheetData>
    <row r="1" spans="1:16" ht="16.5" customHeight="1" x14ac:dyDescent="0.2">
      <c r="A1" s="263"/>
      <c r="B1" s="263"/>
      <c r="C1" s="263"/>
      <c r="D1" s="263"/>
      <c r="E1" s="263"/>
      <c r="F1" s="263"/>
      <c r="G1" s="263"/>
      <c r="H1" s="263"/>
      <c r="I1" s="263"/>
      <c r="J1" s="263"/>
      <c r="K1" s="263"/>
      <c r="L1" s="263"/>
      <c r="M1" s="263"/>
      <c r="N1" s="263"/>
      <c r="O1" s="263"/>
      <c r="P1" s="263"/>
    </row>
    <row r="2" spans="1:16" ht="16.5" customHeight="1" x14ac:dyDescent="0.2">
      <c r="A2" s="263"/>
      <c r="B2" s="263"/>
      <c r="C2" s="263"/>
      <c r="D2" s="263"/>
      <c r="E2" s="263"/>
      <c r="F2" s="263"/>
      <c r="G2" s="263"/>
      <c r="H2" s="263"/>
      <c r="I2" s="263"/>
      <c r="J2" s="263"/>
      <c r="K2" s="263"/>
      <c r="L2" s="263"/>
      <c r="M2" s="263"/>
      <c r="N2" s="263"/>
      <c r="O2" s="263"/>
      <c r="P2" s="263"/>
    </row>
    <row r="3" spans="1:16" ht="16.5" customHeight="1" x14ac:dyDescent="0.2">
      <c r="A3" s="263"/>
      <c r="B3" s="263"/>
      <c r="C3" s="263"/>
      <c r="D3" s="263"/>
      <c r="E3" s="263"/>
      <c r="F3" s="263"/>
      <c r="G3" s="263"/>
      <c r="H3" s="263"/>
      <c r="I3" s="263"/>
      <c r="J3" s="263"/>
      <c r="K3" s="263"/>
      <c r="L3" s="263"/>
      <c r="M3" s="263"/>
      <c r="N3" s="263"/>
      <c r="O3" s="263"/>
      <c r="P3" s="263"/>
    </row>
    <row r="4" spans="1:16" ht="16.5" customHeight="1" x14ac:dyDescent="0.2">
      <c r="A4" s="263"/>
      <c r="B4" s="263"/>
      <c r="C4" s="263"/>
      <c r="D4" s="263"/>
      <c r="E4" s="263"/>
      <c r="F4" s="263"/>
      <c r="G4" s="263"/>
      <c r="H4" s="263"/>
      <c r="I4" s="263"/>
      <c r="J4" s="263"/>
      <c r="K4" s="263"/>
      <c r="L4" s="263"/>
      <c r="M4" s="263"/>
      <c r="N4" s="263"/>
      <c r="O4" s="263"/>
      <c r="P4" s="263"/>
    </row>
    <row r="5" spans="1:16" ht="16.5" customHeight="1" x14ac:dyDescent="0.2">
      <c r="A5" s="263"/>
      <c r="B5" s="263"/>
      <c r="C5" s="263"/>
      <c r="D5" s="263"/>
      <c r="E5" s="263"/>
      <c r="F5" s="263"/>
      <c r="G5" s="263"/>
      <c r="H5" s="263"/>
      <c r="I5" s="263"/>
      <c r="J5" s="263"/>
      <c r="K5" s="263"/>
      <c r="L5" s="263"/>
      <c r="M5" s="263"/>
      <c r="N5" s="263"/>
      <c r="O5" s="263"/>
      <c r="P5" s="263"/>
    </row>
    <row r="6" spans="1:16" ht="16.5" customHeight="1" x14ac:dyDescent="0.2">
      <c r="A6" s="263"/>
      <c r="B6" s="263"/>
      <c r="C6" s="263"/>
      <c r="D6" s="263"/>
      <c r="E6" s="263"/>
      <c r="F6" s="263"/>
      <c r="G6" s="263"/>
      <c r="H6" s="263"/>
      <c r="I6" s="263"/>
      <c r="J6" s="263"/>
      <c r="K6" s="263"/>
      <c r="L6" s="263"/>
      <c r="M6" s="263"/>
      <c r="N6" s="263"/>
      <c r="O6" s="263"/>
      <c r="P6" s="263"/>
    </row>
    <row r="7" spans="1:16" ht="16.5" customHeight="1" x14ac:dyDescent="0.2">
      <c r="A7" s="263"/>
      <c r="B7" s="263"/>
      <c r="C7" s="263"/>
      <c r="D7" s="263"/>
      <c r="E7" s="263"/>
      <c r="F7" s="263"/>
      <c r="G7" s="263"/>
      <c r="H7" s="263"/>
      <c r="I7" s="263"/>
      <c r="J7" s="263"/>
      <c r="K7" s="263"/>
      <c r="L7" s="263"/>
      <c r="M7" s="263"/>
      <c r="N7" s="263"/>
      <c r="O7" s="263"/>
      <c r="P7" s="263"/>
    </row>
    <row r="8" spans="1:16" ht="16.5" customHeight="1" x14ac:dyDescent="0.2">
      <c r="A8" s="263"/>
      <c r="B8" s="263"/>
      <c r="C8" s="263"/>
      <c r="D8" s="263"/>
      <c r="E8" s="263"/>
      <c r="F8" s="263"/>
      <c r="G8" s="263"/>
      <c r="H8" s="263"/>
      <c r="I8" s="263"/>
      <c r="J8" s="263"/>
      <c r="K8" s="263"/>
      <c r="L8" s="263"/>
      <c r="M8" s="263"/>
      <c r="N8" s="263"/>
      <c r="O8" s="263"/>
      <c r="P8" s="263"/>
    </row>
    <row r="9" spans="1:16" ht="16.5" customHeight="1" x14ac:dyDescent="0.2">
      <c r="A9" s="263"/>
      <c r="B9" s="263"/>
      <c r="C9" s="263"/>
      <c r="D9" s="263"/>
      <c r="E9" s="263"/>
      <c r="F9" s="263"/>
      <c r="G9" s="263"/>
      <c r="H9" s="263"/>
      <c r="I9" s="263"/>
      <c r="J9" s="263"/>
      <c r="K9" s="263"/>
      <c r="L9" s="263"/>
      <c r="M9" s="263"/>
      <c r="N9" s="263"/>
      <c r="O9" s="263"/>
      <c r="P9" s="263"/>
    </row>
    <row r="10" spans="1:16" ht="16.5" customHeight="1" x14ac:dyDescent="0.2">
      <c r="A10" s="263"/>
      <c r="B10" s="263"/>
      <c r="C10" s="263"/>
      <c r="D10" s="263"/>
      <c r="E10" s="263"/>
      <c r="F10" s="263"/>
      <c r="G10" s="263"/>
      <c r="H10" s="263"/>
      <c r="I10" s="263"/>
      <c r="J10" s="263"/>
      <c r="K10" s="263"/>
      <c r="L10" s="263"/>
      <c r="M10" s="263"/>
      <c r="N10" s="263"/>
      <c r="O10" s="263"/>
      <c r="P10" s="263"/>
    </row>
    <row r="11" spans="1:16" ht="16.5" customHeight="1" x14ac:dyDescent="0.2">
      <c r="A11" s="263"/>
      <c r="B11" s="263"/>
      <c r="C11" s="263"/>
      <c r="D11" s="263"/>
      <c r="E11" s="263"/>
      <c r="F11" s="263"/>
      <c r="G11" s="263"/>
      <c r="H11" s="263"/>
      <c r="I11" s="263"/>
      <c r="J11" s="263"/>
      <c r="K11" s="263"/>
      <c r="L11" s="263"/>
      <c r="M11" s="263"/>
      <c r="N11" s="263"/>
      <c r="O11" s="263"/>
      <c r="P11" s="263"/>
    </row>
    <row r="12" spans="1:16" ht="16.5" customHeight="1" x14ac:dyDescent="0.2">
      <c r="A12" s="263"/>
      <c r="B12" s="263"/>
      <c r="C12" s="263"/>
      <c r="D12" s="263"/>
      <c r="E12" s="263"/>
      <c r="F12" s="263"/>
      <c r="G12" s="263"/>
      <c r="H12" s="263"/>
      <c r="I12" s="263"/>
      <c r="J12" s="263"/>
      <c r="K12" s="263"/>
      <c r="L12" s="263"/>
      <c r="M12" s="263"/>
      <c r="N12" s="263"/>
      <c r="O12" s="263"/>
      <c r="P12" s="263"/>
    </row>
    <row r="13" spans="1:16" ht="16.5" customHeight="1" x14ac:dyDescent="0.2">
      <c r="A13" s="263"/>
      <c r="B13" s="263"/>
      <c r="C13" s="263"/>
      <c r="D13" s="263"/>
      <c r="E13" s="263"/>
      <c r="F13" s="263"/>
      <c r="G13" s="263"/>
      <c r="H13" s="263"/>
      <c r="I13" s="263"/>
      <c r="J13" s="263"/>
      <c r="K13" s="263"/>
      <c r="L13" s="263"/>
      <c r="M13" s="263"/>
      <c r="N13" s="263"/>
      <c r="O13" s="263"/>
      <c r="P13" s="263"/>
    </row>
    <row r="14" spans="1:16" ht="16.5" customHeight="1" x14ac:dyDescent="0.2">
      <c r="A14" s="263"/>
      <c r="B14" s="263"/>
      <c r="C14" s="263"/>
      <c r="D14" s="263"/>
      <c r="E14" s="263"/>
      <c r="F14" s="263"/>
      <c r="G14" s="263"/>
      <c r="H14" s="263"/>
      <c r="I14" s="263"/>
      <c r="J14" s="263"/>
      <c r="K14" s="263"/>
      <c r="L14" s="263"/>
      <c r="M14" s="263"/>
      <c r="N14" s="263"/>
      <c r="O14" s="263"/>
      <c r="P14" s="263"/>
    </row>
    <row r="15" spans="1:16" ht="16.5" customHeight="1" x14ac:dyDescent="0.2">
      <c r="A15" s="263"/>
      <c r="B15" s="263"/>
      <c r="C15" s="263"/>
      <c r="D15" s="263"/>
      <c r="E15" s="263"/>
      <c r="F15" s="263"/>
      <c r="G15" s="263"/>
      <c r="H15" s="263"/>
      <c r="I15" s="263"/>
      <c r="J15" s="263"/>
      <c r="K15" s="263"/>
      <c r="L15" s="263"/>
      <c r="M15" s="263"/>
      <c r="N15" s="263"/>
      <c r="O15" s="263"/>
      <c r="P15" s="263"/>
    </row>
    <row r="16" spans="1:16" ht="16.5" customHeight="1" x14ac:dyDescent="0.2">
      <c r="A16" s="263"/>
      <c r="B16" s="263"/>
      <c r="C16" s="263"/>
      <c r="D16" s="263"/>
      <c r="E16" s="263"/>
      <c r="F16" s="263"/>
      <c r="G16" s="263"/>
      <c r="H16" s="263"/>
      <c r="I16" s="263"/>
      <c r="J16" s="263"/>
      <c r="K16" s="263"/>
      <c r="L16" s="263"/>
      <c r="M16" s="263"/>
      <c r="N16" s="263"/>
      <c r="O16" s="263"/>
      <c r="P16" s="263"/>
    </row>
    <row r="17" spans="1:16" ht="16.5" customHeight="1" x14ac:dyDescent="0.2">
      <c r="A17" s="263"/>
      <c r="B17" s="263"/>
      <c r="C17" s="263"/>
      <c r="D17" s="263"/>
      <c r="E17" s="263"/>
      <c r="F17" s="263"/>
      <c r="G17" s="263"/>
      <c r="H17" s="263"/>
      <c r="I17" s="263"/>
      <c r="J17" s="263"/>
      <c r="K17" s="263"/>
      <c r="L17" s="263"/>
      <c r="M17" s="263"/>
      <c r="N17" s="263"/>
      <c r="O17" s="263"/>
      <c r="P17" s="263"/>
    </row>
    <row r="18" spans="1:16" ht="16.5" customHeight="1" x14ac:dyDescent="0.2">
      <c r="A18" s="263"/>
      <c r="B18" s="263"/>
      <c r="C18" s="263"/>
      <c r="D18" s="263"/>
      <c r="E18" s="263"/>
      <c r="F18" s="263"/>
      <c r="G18" s="263"/>
      <c r="H18" s="263"/>
      <c r="I18" s="263"/>
      <c r="J18" s="263"/>
      <c r="K18" s="263"/>
      <c r="L18" s="263"/>
      <c r="M18" s="263"/>
      <c r="N18" s="263"/>
      <c r="O18" s="263"/>
      <c r="P18" s="263"/>
    </row>
    <row r="19" spans="1:16" ht="16.5" customHeight="1" x14ac:dyDescent="0.2">
      <c r="A19" s="263"/>
      <c r="B19" s="263"/>
      <c r="C19" s="263"/>
      <c r="D19" s="263"/>
      <c r="E19" s="263"/>
      <c r="F19" s="263"/>
      <c r="G19" s="263"/>
      <c r="H19" s="263"/>
      <c r="I19" s="263"/>
      <c r="J19" s="263"/>
      <c r="K19" s="263"/>
      <c r="L19" s="263"/>
      <c r="M19" s="263"/>
      <c r="N19" s="263"/>
      <c r="O19" s="263"/>
      <c r="P19" s="263"/>
    </row>
    <row r="20" spans="1:16" ht="16.5" customHeight="1" x14ac:dyDescent="0.2">
      <c r="A20" s="263"/>
      <c r="B20" s="263"/>
      <c r="C20" s="263"/>
      <c r="D20" s="263"/>
      <c r="E20" s="263"/>
      <c r="F20" s="263"/>
      <c r="G20" s="263"/>
      <c r="H20" s="263"/>
      <c r="I20" s="263"/>
      <c r="J20" s="263"/>
      <c r="K20" s="263"/>
      <c r="L20" s="263"/>
      <c r="M20" s="263"/>
      <c r="N20" s="263"/>
      <c r="O20" s="263"/>
      <c r="P20" s="263"/>
    </row>
    <row r="21" spans="1:16" ht="16.5" customHeight="1" x14ac:dyDescent="0.2">
      <c r="A21" s="263"/>
      <c r="B21" s="263"/>
      <c r="C21" s="263"/>
      <c r="D21" s="263"/>
      <c r="E21" s="263"/>
      <c r="F21" s="263"/>
      <c r="G21" s="263"/>
      <c r="H21" s="263"/>
      <c r="I21" s="263"/>
      <c r="J21" s="263"/>
      <c r="K21" s="263"/>
      <c r="L21" s="263"/>
      <c r="M21" s="263"/>
      <c r="N21" s="263"/>
      <c r="O21" s="263"/>
      <c r="P21" s="263"/>
    </row>
    <row r="22" spans="1:16" ht="16.5" customHeight="1" x14ac:dyDescent="0.2">
      <c r="A22" s="263"/>
      <c r="B22" s="263"/>
      <c r="C22" s="263"/>
      <c r="D22" s="263"/>
      <c r="E22" s="263"/>
      <c r="F22" s="263"/>
      <c r="G22" s="263"/>
      <c r="H22" s="263"/>
      <c r="I22" s="263"/>
      <c r="J22" s="263"/>
      <c r="K22" s="263"/>
      <c r="L22" s="263"/>
      <c r="M22" s="263"/>
      <c r="N22" s="263"/>
      <c r="O22" s="263"/>
      <c r="P22" s="263"/>
    </row>
    <row r="23" spans="1:16" ht="16.5" customHeight="1" x14ac:dyDescent="0.2">
      <c r="A23" s="263"/>
      <c r="B23" s="263"/>
      <c r="C23" s="263"/>
      <c r="D23" s="263"/>
      <c r="E23" s="263"/>
      <c r="F23" s="263"/>
      <c r="G23" s="263"/>
      <c r="H23" s="263"/>
      <c r="I23" s="263"/>
      <c r="J23" s="263"/>
      <c r="K23" s="263"/>
      <c r="L23" s="263"/>
      <c r="M23" s="263"/>
      <c r="N23" s="263"/>
      <c r="O23" s="263"/>
      <c r="P23" s="263"/>
    </row>
    <row r="24" spans="1:16" ht="16.5" customHeight="1" x14ac:dyDescent="0.2">
      <c r="A24" s="263"/>
      <c r="B24" s="263"/>
      <c r="C24" s="263"/>
      <c r="D24" s="263"/>
      <c r="E24" s="263"/>
      <c r="F24" s="263"/>
      <c r="G24" s="263"/>
      <c r="H24" s="263"/>
      <c r="I24" s="263"/>
      <c r="J24" s="263"/>
      <c r="K24" s="263"/>
      <c r="L24" s="263"/>
      <c r="M24" s="263"/>
      <c r="N24" s="263"/>
      <c r="O24" s="263"/>
      <c r="P24" s="263"/>
    </row>
    <row r="25" spans="1:16" ht="16.5" customHeight="1" x14ac:dyDescent="0.2">
      <c r="A25" s="263"/>
      <c r="B25" s="263"/>
      <c r="C25" s="263"/>
      <c r="D25" s="263"/>
      <c r="E25" s="263"/>
      <c r="F25" s="263"/>
      <c r="G25" s="263"/>
      <c r="H25" s="263"/>
      <c r="I25" s="263"/>
      <c r="J25" s="263"/>
      <c r="K25" s="263"/>
      <c r="L25" s="263"/>
      <c r="M25" s="263"/>
      <c r="N25" s="263"/>
      <c r="O25" s="263"/>
      <c r="P25" s="263"/>
    </row>
    <row r="26" spans="1:16" ht="16.5" customHeight="1" x14ac:dyDescent="0.2">
      <c r="A26" s="263"/>
      <c r="B26" s="263"/>
      <c r="C26" s="263"/>
      <c r="D26" s="263"/>
      <c r="E26" s="263"/>
      <c r="F26" s="263"/>
      <c r="G26" s="263"/>
      <c r="H26" s="263"/>
      <c r="I26" s="263"/>
      <c r="J26" s="263"/>
      <c r="K26" s="263"/>
      <c r="L26" s="263"/>
      <c r="M26" s="263"/>
      <c r="N26" s="263"/>
      <c r="O26" s="263"/>
      <c r="P26" s="263"/>
    </row>
    <row r="27" spans="1:16" ht="16.5" customHeight="1" x14ac:dyDescent="0.2">
      <c r="A27" s="263"/>
      <c r="B27" s="263"/>
      <c r="C27" s="263"/>
      <c r="D27" s="263"/>
      <c r="E27" s="263"/>
      <c r="F27" s="263"/>
      <c r="G27" s="263"/>
      <c r="H27" s="263"/>
      <c r="I27" s="263"/>
      <c r="J27" s="263"/>
      <c r="K27" s="263"/>
      <c r="L27" s="263"/>
      <c r="M27" s="263"/>
      <c r="N27" s="263"/>
      <c r="O27" s="263"/>
      <c r="P27" s="263"/>
    </row>
    <row r="28" spans="1:16" ht="16.5" customHeight="1" x14ac:dyDescent="0.2">
      <c r="A28" s="263"/>
      <c r="B28" s="263"/>
      <c r="C28" s="263"/>
      <c r="D28" s="263"/>
      <c r="E28" s="263"/>
      <c r="F28" s="263"/>
      <c r="G28" s="263"/>
      <c r="H28" s="263"/>
      <c r="I28" s="263"/>
      <c r="J28" s="263"/>
      <c r="K28" s="263"/>
      <c r="L28" s="263"/>
      <c r="M28" s="263"/>
      <c r="N28" s="263"/>
      <c r="O28" s="263"/>
      <c r="P28" s="263"/>
    </row>
    <row r="29" spans="1:16" ht="16.5" customHeight="1" x14ac:dyDescent="0.2">
      <c r="A29" s="263"/>
      <c r="B29" s="263"/>
      <c r="C29" s="263"/>
      <c r="D29" s="263"/>
      <c r="E29" s="263"/>
      <c r="F29" s="263"/>
      <c r="G29" s="263"/>
      <c r="H29" s="263"/>
      <c r="I29" s="263"/>
      <c r="J29" s="263"/>
      <c r="K29" s="263"/>
      <c r="L29" s="263"/>
      <c r="M29" s="263"/>
      <c r="N29" s="263"/>
      <c r="O29" s="263"/>
      <c r="P29" s="263"/>
    </row>
    <row r="30" spans="1:16" ht="16.5" customHeight="1" x14ac:dyDescent="0.2">
      <c r="A30" s="263"/>
      <c r="B30" s="263"/>
      <c r="C30" s="263"/>
      <c r="D30" s="263"/>
      <c r="E30" s="263"/>
      <c r="F30" s="263"/>
      <c r="G30" s="263"/>
      <c r="H30" s="263"/>
      <c r="I30" s="263"/>
      <c r="J30" s="263"/>
      <c r="K30" s="263"/>
      <c r="L30" s="263"/>
      <c r="M30" s="263"/>
      <c r="N30" s="263"/>
      <c r="O30" s="263"/>
      <c r="P30" s="263"/>
    </row>
    <row r="31" spans="1:16" ht="16.5" customHeight="1" x14ac:dyDescent="0.2">
      <c r="A31" s="263"/>
      <c r="B31" s="263"/>
      <c r="C31" s="263"/>
      <c r="D31" s="263"/>
      <c r="E31" s="263"/>
      <c r="F31" s="263"/>
      <c r="G31" s="263"/>
      <c r="H31" s="263"/>
      <c r="I31" s="263"/>
      <c r="J31" s="263"/>
      <c r="K31" s="263"/>
      <c r="L31" s="263"/>
      <c r="M31" s="263"/>
      <c r="N31" s="263"/>
      <c r="O31" s="263"/>
      <c r="P31" s="263"/>
    </row>
    <row r="32" spans="1:16" ht="31.5" customHeight="1" thickBot="1" x14ac:dyDescent="0.25">
      <c r="A32" s="263"/>
      <c r="B32" s="263"/>
      <c r="C32" s="263"/>
      <c r="D32" s="263"/>
      <c r="E32" s="263"/>
      <c r="F32" s="263"/>
      <c r="G32" s="263"/>
      <c r="H32" s="263"/>
      <c r="I32" s="263"/>
      <c r="J32" s="287" t="s">
        <v>525</v>
      </c>
      <c r="K32" s="263"/>
      <c r="L32" s="263"/>
      <c r="M32" s="263"/>
      <c r="N32" s="263"/>
      <c r="O32" s="263"/>
      <c r="P32" s="263"/>
    </row>
    <row r="33" spans="1:16" ht="39" customHeight="1" thickBot="1" x14ac:dyDescent="0.25">
      <c r="A33" s="263"/>
      <c r="B33" s="286" t="s">
        <v>524</v>
      </c>
      <c r="C33" s="285"/>
      <c r="D33" s="285"/>
      <c r="E33" s="284" t="s">
        <v>511</v>
      </c>
      <c r="F33" s="283" t="s">
        <v>4</v>
      </c>
      <c r="G33" s="282" t="s">
        <v>5</v>
      </c>
      <c r="H33" s="282" t="s">
        <v>6</v>
      </c>
      <c r="I33" s="282" t="s">
        <v>7</v>
      </c>
      <c r="J33" s="281" t="s">
        <v>8</v>
      </c>
      <c r="K33" s="263"/>
      <c r="L33" s="263"/>
      <c r="M33" s="263"/>
      <c r="N33" s="263"/>
      <c r="O33" s="263"/>
      <c r="P33" s="263"/>
    </row>
    <row r="34" spans="1:16" ht="39" customHeight="1" x14ac:dyDescent="0.2">
      <c r="A34" s="263"/>
      <c r="B34" s="280"/>
      <c r="C34" s="1208" t="s">
        <v>523</v>
      </c>
      <c r="D34" s="1208"/>
      <c r="E34" s="1209"/>
      <c r="F34" s="279">
        <v>6.19</v>
      </c>
      <c r="G34" s="278">
        <v>6.73</v>
      </c>
      <c r="H34" s="278">
        <v>6.86</v>
      </c>
      <c r="I34" s="278">
        <v>7.57</v>
      </c>
      <c r="J34" s="277">
        <v>8.14</v>
      </c>
      <c r="K34" s="263"/>
      <c r="L34" s="263"/>
      <c r="M34" s="263"/>
      <c r="N34" s="263"/>
      <c r="O34" s="263"/>
      <c r="P34" s="263"/>
    </row>
    <row r="35" spans="1:16" ht="39" customHeight="1" x14ac:dyDescent="0.2">
      <c r="A35" s="263"/>
      <c r="B35" s="276"/>
      <c r="C35" s="1202" t="s">
        <v>522</v>
      </c>
      <c r="D35" s="1203"/>
      <c r="E35" s="1204"/>
      <c r="F35" s="274">
        <v>5</v>
      </c>
      <c r="G35" s="273">
        <v>5.78</v>
      </c>
      <c r="H35" s="273">
        <v>5.56</v>
      </c>
      <c r="I35" s="273">
        <v>5.65</v>
      </c>
      <c r="J35" s="272">
        <v>6.17</v>
      </c>
      <c r="K35" s="263"/>
      <c r="L35" s="263"/>
      <c r="M35" s="263"/>
      <c r="N35" s="263"/>
      <c r="O35" s="263"/>
      <c r="P35" s="263"/>
    </row>
    <row r="36" spans="1:16" ht="39" customHeight="1" x14ac:dyDescent="0.2">
      <c r="A36" s="263"/>
      <c r="B36" s="276"/>
      <c r="C36" s="1202" t="s">
        <v>521</v>
      </c>
      <c r="D36" s="1203"/>
      <c r="E36" s="1204"/>
      <c r="F36" s="274" t="s">
        <v>477</v>
      </c>
      <c r="G36" s="273" t="s">
        <v>477</v>
      </c>
      <c r="H36" s="273" t="s">
        <v>477</v>
      </c>
      <c r="I36" s="273" t="s">
        <v>477</v>
      </c>
      <c r="J36" s="272">
        <v>0.99</v>
      </c>
      <c r="K36" s="263"/>
      <c r="L36" s="263"/>
      <c r="M36" s="263"/>
      <c r="N36" s="263"/>
      <c r="O36" s="263"/>
      <c r="P36" s="263"/>
    </row>
    <row r="37" spans="1:16" ht="39" customHeight="1" x14ac:dyDescent="0.2">
      <c r="A37" s="263"/>
      <c r="B37" s="276"/>
      <c r="C37" s="1202" t="s">
        <v>520</v>
      </c>
      <c r="D37" s="1203"/>
      <c r="E37" s="1204"/>
      <c r="F37" s="274">
        <v>0.35</v>
      </c>
      <c r="G37" s="273">
        <v>0.66</v>
      </c>
      <c r="H37" s="273">
        <v>0.67</v>
      </c>
      <c r="I37" s="273">
        <v>0.64</v>
      </c>
      <c r="J37" s="272">
        <v>0.71</v>
      </c>
      <c r="K37" s="263"/>
      <c r="L37" s="263"/>
      <c r="M37" s="263"/>
      <c r="N37" s="263"/>
      <c r="O37" s="263"/>
      <c r="P37" s="263"/>
    </row>
    <row r="38" spans="1:16" ht="39" customHeight="1" x14ac:dyDescent="0.2">
      <c r="A38" s="263"/>
      <c r="B38" s="276"/>
      <c r="C38" s="1202" t="s">
        <v>519</v>
      </c>
      <c r="D38" s="1203"/>
      <c r="E38" s="1204"/>
      <c r="F38" s="274">
        <v>0.03</v>
      </c>
      <c r="G38" s="273">
        <v>1.48</v>
      </c>
      <c r="H38" s="273">
        <v>0.44</v>
      </c>
      <c r="I38" s="273">
        <v>0.38</v>
      </c>
      <c r="J38" s="272">
        <v>0.35</v>
      </c>
      <c r="K38" s="263"/>
      <c r="L38" s="263"/>
      <c r="M38" s="263"/>
      <c r="N38" s="263"/>
      <c r="O38" s="263"/>
      <c r="P38" s="263"/>
    </row>
    <row r="39" spans="1:16" ht="39" customHeight="1" x14ac:dyDescent="0.2">
      <c r="A39" s="263"/>
      <c r="B39" s="276"/>
      <c r="C39" s="1202" t="s">
        <v>518</v>
      </c>
      <c r="D39" s="1203"/>
      <c r="E39" s="1204"/>
      <c r="F39" s="274">
        <v>0.1</v>
      </c>
      <c r="G39" s="273">
        <v>7.0000000000000007E-2</v>
      </c>
      <c r="H39" s="273">
        <v>7.0000000000000007E-2</v>
      </c>
      <c r="I39" s="273">
        <v>0.08</v>
      </c>
      <c r="J39" s="272">
        <v>0.08</v>
      </c>
      <c r="K39" s="263"/>
      <c r="L39" s="263"/>
      <c r="M39" s="263"/>
      <c r="N39" s="263"/>
      <c r="O39" s="263"/>
      <c r="P39" s="263"/>
    </row>
    <row r="40" spans="1:16" ht="39" customHeight="1" x14ac:dyDescent="0.2">
      <c r="A40" s="263"/>
      <c r="B40" s="276"/>
      <c r="C40" s="1202" t="s">
        <v>517</v>
      </c>
      <c r="D40" s="1203"/>
      <c r="E40" s="1204"/>
      <c r="F40" s="274">
        <v>0</v>
      </c>
      <c r="G40" s="273">
        <v>0.1</v>
      </c>
      <c r="H40" s="273">
        <v>0</v>
      </c>
      <c r="I40" s="273">
        <v>0</v>
      </c>
      <c r="J40" s="272">
        <v>0</v>
      </c>
      <c r="K40" s="263"/>
      <c r="L40" s="263"/>
      <c r="M40" s="263"/>
      <c r="N40" s="263"/>
      <c r="O40" s="263"/>
      <c r="P40" s="263"/>
    </row>
    <row r="41" spans="1:16" ht="39" customHeight="1" x14ac:dyDescent="0.2">
      <c r="A41" s="263"/>
      <c r="B41" s="276"/>
      <c r="C41" s="1202" t="s">
        <v>516</v>
      </c>
      <c r="D41" s="1203"/>
      <c r="E41" s="1204"/>
      <c r="F41" s="274">
        <v>0</v>
      </c>
      <c r="G41" s="273">
        <v>0.01</v>
      </c>
      <c r="H41" s="273">
        <v>0.02</v>
      </c>
      <c r="I41" s="273">
        <v>0</v>
      </c>
      <c r="J41" s="272">
        <v>0</v>
      </c>
      <c r="K41" s="263"/>
      <c r="L41" s="263"/>
      <c r="M41" s="263"/>
      <c r="N41" s="263"/>
      <c r="O41" s="263"/>
      <c r="P41" s="263"/>
    </row>
    <row r="42" spans="1:16" ht="39" customHeight="1" x14ac:dyDescent="0.2">
      <c r="A42" s="263"/>
      <c r="B42" s="275"/>
      <c r="C42" s="1202" t="s">
        <v>515</v>
      </c>
      <c r="D42" s="1203"/>
      <c r="E42" s="1204"/>
      <c r="F42" s="274" t="s">
        <v>477</v>
      </c>
      <c r="G42" s="273" t="s">
        <v>477</v>
      </c>
      <c r="H42" s="273" t="s">
        <v>477</v>
      </c>
      <c r="I42" s="273" t="s">
        <v>477</v>
      </c>
      <c r="J42" s="272" t="s">
        <v>477</v>
      </c>
      <c r="K42" s="263"/>
      <c r="L42" s="263"/>
      <c r="M42" s="263"/>
      <c r="N42" s="263"/>
      <c r="O42" s="263"/>
      <c r="P42" s="263"/>
    </row>
    <row r="43" spans="1:16" ht="39" customHeight="1" thickBot="1" x14ac:dyDescent="0.25">
      <c r="A43" s="263"/>
      <c r="B43" s="271"/>
      <c r="C43" s="1205" t="s">
        <v>514</v>
      </c>
      <c r="D43" s="1206"/>
      <c r="E43" s="1207"/>
      <c r="F43" s="270">
        <v>0.7</v>
      </c>
      <c r="G43" s="269">
        <v>0.65</v>
      </c>
      <c r="H43" s="269">
        <v>0.64</v>
      </c>
      <c r="I43" s="269">
        <v>1.27</v>
      </c>
      <c r="J43" s="268" t="s">
        <v>477</v>
      </c>
      <c r="K43" s="263"/>
      <c r="L43" s="263"/>
      <c r="M43" s="263"/>
      <c r="N43" s="263"/>
      <c r="O43" s="263"/>
      <c r="P43" s="263"/>
    </row>
    <row r="44" spans="1:16" ht="39" customHeight="1" x14ac:dyDescent="0.2">
      <c r="A44" s="263"/>
      <c r="B44" s="267" t="s">
        <v>513</v>
      </c>
      <c r="C44" s="266"/>
      <c r="D44" s="265"/>
      <c r="E44" s="265"/>
      <c r="F44" s="264"/>
      <c r="G44" s="264"/>
      <c r="H44" s="264"/>
      <c r="I44" s="264"/>
      <c r="J44" s="264"/>
      <c r="K44" s="263"/>
      <c r="L44" s="263"/>
      <c r="M44" s="263"/>
      <c r="N44" s="263"/>
      <c r="O44" s="263"/>
      <c r="P44" s="263"/>
    </row>
    <row r="45" spans="1:16" ht="18" customHeight="1" x14ac:dyDescent="0.2">
      <c r="A45" s="263"/>
      <c r="B45" s="263"/>
      <c r="C45" s="263"/>
      <c r="D45" s="263"/>
      <c r="E45" s="263"/>
      <c r="F45" s="263"/>
      <c r="G45" s="263"/>
      <c r="H45" s="263"/>
      <c r="I45" s="263"/>
      <c r="J45" s="263"/>
      <c r="K45" s="263"/>
      <c r="L45" s="263"/>
      <c r="M45" s="263"/>
      <c r="N45" s="263"/>
      <c r="O45" s="263"/>
      <c r="P45" s="263"/>
    </row>
  </sheetData>
  <sheetProtection algorithmName="SHA-512" hashValue="uONIbSN5k8pVOyJ/64aP6/FlptyPX3fuaLbGyH6nhrlMTpifI+4ij5SinZgFziQlFlU7REYfPC61bqhpCXHtDg==" saltValue="PrlHXT1ngfII6x1RQ7+z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Normal="100" zoomScaleSheetLayoutView="55" workbookViewId="0"/>
  </sheetViews>
  <sheetFormatPr defaultColWidth="0" defaultRowHeight="0" customHeight="1" zeroHeight="1" x14ac:dyDescent="0.2"/>
  <cols>
    <col min="1" max="1" width="6.6640625" style="288" customWidth="1"/>
    <col min="2" max="3" width="10.88671875" style="288" customWidth="1"/>
    <col min="4" max="4" width="10" style="288" customWidth="1"/>
    <col min="5" max="10" width="11" style="288" customWidth="1"/>
    <col min="11" max="15" width="13.109375" style="288" customWidth="1"/>
    <col min="16" max="21" width="11.44140625" style="288" customWidth="1"/>
    <col min="22" max="16384" width="0" style="288" hidden="1"/>
  </cols>
  <sheetData>
    <row r="1" spans="1:21" ht="13.5" customHeight="1" x14ac:dyDescent="0.2">
      <c r="A1" s="289"/>
      <c r="B1" s="289"/>
      <c r="C1" s="289"/>
      <c r="D1" s="289"/>
      <c r="E1" s="289"/>
      <c r="F1" s="289"/>
      <c r="G1" s="289"/>
      <c r="H1" s="289"/>
      <c r="I1" s="289"/>
      <c r="J1" s="289"/>
      <c r="K1" s="289"/>
      <c r="L1" s="289"/>
      <c r="M1" s="289"/>
      <c r="N1" s="289"/>
      <c r="O1" s="289"/>
      <c r="P1" s="289"/>
      <c r="Q1" s="289"/>
      <c r="R1" s="289"/>
      <c r="S1" s="289"/>
      <c r="T1" s="289"/>
      <c r="U1" s="289"/>
    </row>
    <row r="2" spans="1:21" ht="13.5" customHeight="1" x14ac:dyDescent="0.2">
      <c r="A2" s="289"/>
      <c r="B2" s="289"/>
      <c r="C2" s="289"/>
      <c r="D2" s="289"/>
      <c r="E2" s="289"/>
      <c r="F2" s="289"/>
      <c r="G2" s="289"/>
      <c r="H2" s="289"/>
      <c r="I2" s="289"/>
      <c r="J2" s="289"/>
      <c r="K2" s="289"/>
      <c r="L2" s="289"/>
      <c r="M2" s="289"/>
      <c r="N2" s="289"/>
      <c r="O2" s="289"/>
      <c r="P2" s="289"/>
      <c r="Q2" s="289"/>
      <c r="R2" s="289"/>
      <c r="S2" s="289"/>
      <c r="T2" s="289"/>
      <c r="U2" s="289"/>
    </row>
    <row r="3" spans="1:21" ht="13.5" customHeight="1" x14ac:dyDescent="0.2">
      <c r="A3" s="289"/>
      <c r="B3" s="289"/>
      <c r="C3" s="289"/>
      <c r="D3" s="289"/>
      <c r="E3" s="289"/>
      <c r="F3" s="289"/>
      <c r="G3" s="289"/>
      <c r="H3" s="289"/>
      <c r="I3" s="289"/>
      <c r="J3" s="289"/>
      <c r="K3" s="289"/>
      <c r="L3" s="289"/>
      <c r="M3" s="289"/>
      <c r="N3" s="289"/>
      <c r="O3" s="289"/>
      <c r="P3" s="289"/>
      <c r="Q3" s="289"/>
      <c r="R3" s="289"/>
      <c r="S3" s="289"/>
      <c r="T3" s="289"/>
      <c r="U3" s="289"/>
    </row>
    <row r="4" spans="1:21" ht="13.5" customHeight="1" x14ac:dyDescent="0.2">
      <c r="A4" s="289"/>
      <c r="B4" s="289"/>
      <c r="C4" s="289"/>
      <c r="D4" s="289"/>
      <c r="E4" s="289"/>
      <c r="F4" s="289"/>
      <c r="G4" s="289"/>
      <c r="H4" s="289"/>
      <c r="I4" s="289"/>
      <c r="J4" s="289"/>
      <c r="K4" s="289"/>
      <c r="L4" s="289"/>
      <c r="M4" s="289"/>
      <c r="N4" s="289"/>
      <c r="O4" s="289"/>
      <c r="P4" s="289"/>
      <c r="Q4" s="289"/>
      <c r="R4" s="289"/>
      <c r="S4" s="289"/>
      <c r="T4" s="289"/>
      <c r="U4" s="289"/>
    </row>
    <row r="5" spans="1:21" ht="13.5" customHeight="1" x14ac:dyDescent="0.2">
      <c r="A5" s="289"/>
      <c r="B5" s="289"/>
      <c r="C5" s="289"/>
      <c r="D5" s="289"/>
      <c r="E5" s="289"/>
      <c r="F5" s="289"/>
      <c r="G5" s="289"/>
      <c r="H5" s="289"/>
      <c r="I5" s="289"/>
      <c r="J5" s="289"/>
      <c r="K5" s="289"/>
      <c r="L5" s="289"/>
      <c r="M5" s="289"/>
      <c r="N5" s="289"/>
      <c r="O5" s="289"/>
      <c r="P5" s="289"/>
      <c r="Q5" s="289"/>
      <c r="R5" s="289"/>
      <c r="S5" s="289"/>
      <c r="T5" s="289"/>
      <c r="U5" s="289"/>
    </row>
    <row r="6" spans="1:21" ht="13.5" customHeight="1" x14ac:dyDescent="0.2">
      <c r="A6" s="289"/>
      <c r="B6" s="289"/>
      <c r="C6" s="289"/>
      <c r="D6" s="289"/>
      <c r="E6" s="289"/>
      <c r="F6" s="289"/>
      <c r="G6" s="289"/>
      <c r="H6" s="289"/>
      <c r="I6" s="289"/>
      <c r="J6" s="289"/>
      <c r="K6" s="289"/>
      <c r="L6" s="289"/>
      <c r="M6" s="289"/>
      <c r="N6" s="289"/>
      <c r="O6" s="289"/>
      <c r="P6" s="289"/>
      <c r="Q6" s="289"/>
      <c r="R6" s="289"/>
      <c r="S6" s="289"/>
      <c r="T6" s="289"/>
      <c r="U6" s="289"/>
    </row>
    <row r="7" spans="1:21" ht="13.5" customHeight="1" x14ac:dyDescent="0.2">
      <c r="A7" s="289"/>
      <c r="B7" s="289"/>
      <c r="C7" s="289"/>
      <c r="D7" s="289"/>
      <c r="E7" s="289"/>
      <c r="F7" s="289"/>
      <c r="G7" s="289"/>
      <c r="H7" s="289"/>
      <c r="I7" s="289"/>
      <c r="J7" s="289"/>
      <c r="K7" s="289"/>
      <c r="L7" s="289"/>
      <c r="M7" s="289"/>
      <c r="N7" s="289"/>
      <c r="O7" s="289"/>
      <c r="P7" s="289"/>
      <c r="Q7" s="289"/>
      <c r="R7" s="289"/>
      <c r="S7" s="289"/>
      <c r="T7" s="289"/>
      <c r="U7" s="289"/>
    </row>
    <row r="8" spans="1:21" ht="13.5" customHeight="1" x14ac:dyDescent="0.2">
      <c r="A8" s="289"/>
      <c r="B8" s="289"/>
      <c r="C8" s="289"/>
      <c r="D8" s="289"/>
      <c r="E8" s="289"/>
      <c r="F8" s="289"/>
      <c r="G8" s="289"/>
      <c r="H8" s="289"/>
      <c r="I8" s="289"/>
      <c r="J8" s="289"/>
      <c r="K8" s="289"/>
      <c r="L8" s="289"/>
      <c r="M8" s="289"/>
      <c r="N8" s="289"/>
      <c r="O8" s="289"/>
      <c r="P8" s="289"/>
      <c r="Q8" s="289"/>
      <c r="R8" s="289"/>
      <c r="S8" s="289"/>
      <c r="T8" s="289"/>
      <c r="U8" s="289"/>
    </row>
    <row r="9" spans="1:21" ht="13.5" customHeight="1" x14ac:dyDescent="0.2">
      <c r="A9" s="289"/>
      <c r="B9" s="289"/>
      <c r="C9" s="289"/>
      <c r="D9" s="289"/>
      <c r="E9" s="289"/>
      <c r="F9" s="289"/>
      <c r="G9" s="289"/>
      <c r="H9" s="289"/>
      <c r="I9" s="289"/>
      <c r="J9" s="289"/>
      <c r="K9" s="289"/>
      <c r="L9" s="289"/>
      <c r="M9" s="289"/>
      <c r="N9" s="289"/>
      <c r="O9" s="289"/>
      <c r="P9" s="289"/>
      <c r="Q9" s="289"/>
      <c r="R9" s="289"/>
      <c r="S9" s="289"/>
      <c r="T9" s="289"/>
      <c r="U9" s="289"/>
    </row>
    <row r="10" spans="1:21" ht="13.5" customHeight="1" x14ac:dyDescent="0.2">
      <c r="A10" s="289"/>
      <c r="B10" s="289"/>
      <c r="C10" s="289"/>
      <c r="D10" s="289"/>
      <c r="E10" s="289"/>
      <c r="F10" s="289"/>
      <c r="G10" s="289"/>
      <c r="H10" s="289"/>
      <c r="I10" s="289"/>
      <c r="J10" s="289"/>
      <c r="K10" s="289"/>
      <c r="L10" s="289"/>
      <c r="M10" s="289"/>
      <c r="N10" s="289"/>
      <c r="O10" s="289"/>
      <c r="P10" s="289"/>
      <c r="Q10" s="289"/>
      <c r="R10" s="289"/>
      <c r="S10" s="289"/>
      <c r="T10" s="289"/>
      <c r="U10" s="289"/>
    </row>
    <row r="11" spans="1:21" ht="13.5" customHeight="1" x14ac:dyDescent="0.2">
      <c r="A11" s="289"/>
      <c r="B11" s="289"/>
      <c r="C11" s="289"/>
      <c r="D11" s="289"/>
      <c r="E11" s="289"/>
      <c r="F11" s="289"/>
      <c r="G11" s="289"/>
      <c r="H11" s="289"/>
      <c r="I11" s="289"/>
      <c r="J11" s="289"/>
      <c r="K11" s="289"/>
      <c r="L11" s="289"/>
      <c r="M11" s="289"/>
      <c r="N11" s="289"/>
      <c r="O11" s="289"/>
      <c r="P11" s="289"/>
      <c r="Q11" s="289"/>
      <c r="R11" s="289"/>
      <c r="S11" s="289"/>
      <c r="T11" s="289"/>
      <c r="U11" s="289"/>
    </row>
    <row r="12" spans="1:21" ht="13.5" customHeight="1" x14ac:dyDescent="0.2">
      <c r="A12" s="289"/>
      <c r="B12" s="289"/>
      <c r="C12" s="289"/>
      <c r="D12" s="289"/>
      <c r="E12" s="289"/>
      <c r="F12" s="289"/>
      <c r="G12" s="289"/>
      <c r="H12" s="289"/>
      <c r="I12" s="289"/>
      <c r="J12" s="289"/>
      <c r="K12" s="289"/>
      <c r="L12" s="289"/>
      <c r="M12" s="289"/>
      <c r="N12" s="289"/>
      <c r="O12" s="289"/>
      <c r="P12" s="289"/>
      <c r="Q12" s="289"/>
      <c r="R12" s="289"/>
      <c r="S12" s="289"/>
      <c r="T12" s="289"/>
      <c r="U12" s="289"/>
    </row>
    <row r="13" spans="1:21" ht="13.5" customHeight="1" x14ac:dyDescent="0.2">
      <c r="A13" s="289"/>
      <c r="B13" s="289"/>
      <c r="C13" s="289"/>
      <c r="D13" s="289"/>
      <c r="E13" s="289"/>
      <c r="F13" s="289"/>
      <c r="G13" s="289"/>
      <c r="H13" s="289"/>
      <c r="I13" s="289"/>
      <c r="J13" s="289"/>
      <c r="K13" s="289"/>
      <c r="L13" s="289"/>
      <c r="M13" s="289"/>
      <c r="N13" s="289"/>
      <c r="O13" s="289"/>
      <c r="P13" s="289"/>
      <c r="Q13" s="289"/>
      <c r="R13" s="289"/>
      <c r="S13" s="289"/>
      <c r="T13" s="289"/>
      <c r="U13" s="289"/>
    </row>
    <row r="14" spans="1:21" ht="13.5" customHeight="1" x14ac:dyDescent="0.2">
      <c r="A14" s="289"/>
      <c r="B14" s="289"/>
      <c r="C14" s="289"/>
      <c r="D14" s="289"/>
      <c r="E14" s="289"/>
      <c r="F14" s="289"/>
      <c r="G14" s="289"/>
      <c r="H14" s="289"/>
      <c r="I14" s="289"/>
      <c r="J14" s="289"/>
      <c r="K14" s="289"/>
      <c r="L14" s="289"/>
      <c r="M14" s="289"/>
      <c r="N14" s="289"/>
      <c r="O14" s="289"/>
      <c r="P14" s="289"/>
      <c r="Q14" s="289"/>
      <c r="R14" s="289"/>
      <c r="S14" s="289"/>
      <c r="T14" s="289"/>
      <c r="U14" s="289"/>
    </row>
    <row r="15" spans="1:21" ht="13.5" customHeight="1" x14ac:dyDescent="0.2">
      <c r="A15" s="289"/>
      <c r="B15" s="289"/>
      <c r="C15" s="289"/>
      <c r="D15" s="289"/>
      <c r="E15" s="289"/>
      <c r="F15" s="289"/>
      <c r="G15" s="289"/>
      <c r="H15" s="289"/>
      <c r="I15" s="289"/>
      <c r="J15" s="289"/>
      <c r="K15" s="289"/>
      <c r="L15" s="289"/>
      <c r="M15" s="289"/>
      <c r="N15" s="289"/>
      <c r="O15" s="289"/>
      <c r="P15" s="289"/>
      <c r="Q15" s="289"/>
      <c r="R15" s="289"/>
      <c r="S15" s="289"/>
      <c r="T15" s="289"/>
      <c r="U15" s="289"/>
    </row>
    <row r="16" spans="1:21" ht="13.5" customHeight="1" x14ac:dyDescent="0.2">
      <c r="A16" s="289"/>
      <c r="B16" s="289"/>
      <c r="C16" s="289"/>
      <c r="D16" s="289"/>
      <c r="E16" s="289"/>
      <c r="F16" s="289"/>
      <c r="G16" s="289"/>
      <c r="H16" s="289"/>
      <c r="I16" s="289"/>
      <c r="J16" s="289"/>
      <c r="K16" s="289"/>
      <c r="L16" s="289"/>
      <c r="M16" s="289"/>
      <c r="N16" s="289"/>
      <c r="O16" s="289"/>
      <c r="P16" s="289"/>
      <c r="Q16" s="289"/>
      <c r="R16" s="289"/>
      <c r="S16" s="289"/>
      <c r="T16" s="289"/>
      <c r="U16" s="289"/>
    </row>
    <row r="17" spans="1:21" ht="13.5" customHeight="1" x14ac:dyDescent="0.2">
      <c r="A17" s="289"/>
      <c r="B17" s="289"/>
      <c r="C17" s="289"/>
      <c r="D17" s="289"/>
      <c r="E17" s="289"/>
      <c r="F17" s="289"/>
      <c r="G17" s="289"/>
      <c r="H17" s="289"/>
      <c r="I17" s="289"/>
      <c r="J17" s="289"/>
      <c r="K17" s="289"/>
      <c r="L17" s="289"/>
      <c r="M17" s="289"/>
      <c r="N17" s="289"/>
      <c r="O17" s="289"/>
      <c r="P17" s="289"/>
      <c r="Q17" s="289"/>
      <c r="R17" s="289"/>
      <c r="S17" s="289"/>
      <c r="T17" s="289"/>
      <c r="U17" s="289"/>
    </row>
    <row r="18" spans="1:21" ht="13.5" customHeight="1" x14ac:dyDescent="0.2">
      <c r="A18" s="289"/>
      <c r="B18" s="289"/>
      <c r="C18" s="289"/>
      <c r="D18" s="289"/>
      <c r="E18" s="289"/>
      <c r="F18" s="289"/>
      <c r="G18" s="289"/>
      <c r="H18" s="289"/>
      <c r="I18" s="289"/>
      <c r="J18" s="289"/>
      <c r="K18" s="289"/>
      <c r="L18" s="289"/>
      <c r="M18" s="289"/>
      <c r="N18" s="289"/>
      <c r="O18" s="289"/>
      <c r="P18" s="289"/>
      <c r="Q18" s="289"/>
      <c r="R18" s="289"/>
      <c r="S18" s="289"/>
      <c r="T18" s="289"/>
      <c r="U18" s="289"/>
    </row>
    <row r="19" spans="1:21" ht="13.5" customHeight="1" x14ac:dyDescent="0.2">
      <c r="A19" s="289"/>
      <c r="B19" s="289"/>
      <c r="C19" s="289"/>
      <c r="D19" s="289"/>
      <c r="E19" s="289"/>
      <c r="F19" s="289"/>
      <c r="G19" s="289"/>
      <c r="H19" s="289"/>
      <c r="I19" s="289"/>
      <c r="J19" s="289"/>
      <c r="K19" s="289"/>
      <c r="L19" s="289"/>
      <c r="M19" s="289"/>
      <c r="N19" s="289"/>
      <c r="O19" s="289"/>
      <c r="P19" s="289"/>
      <c r="Q19" s="289"/>
      <c r="R19" s="289"/>
      <c r="S19" s="289"/>
      <c r="T19" s="289"/>
      <c r="U19" s="289"/>
    </row>
    <row r="20" spans="1:21" ht="13.5" customHeight="1" x14ac:dyDescent="0.2">
      <c r="A20" s="289"/>
      <c r="B20" s="289"/>
      <c r="C20" s="289"/>
      <c r="D20" s="289"/>
      <c r="E20" s="289"/>
      <c r="F20" s="289"/>
      <c r="G20" s="289"/>
      <c r="H20" s="289"/>
      <c r="I20" s="289"/>
      <c r="J20" s="289"/>
      <c r="K20" s="289"/>
      <c r="L20" s="289"/>
      <c r="M20" s="289"/>
      <c r="N20" s="289"/>
      <c r="O20" s="289"/>
      <c r="P20" s="289"/>
      <c r="Q20" s="289"/>
      <c r="R20" s="289"/>
      <c r="S20" s="289"/>
      <c r="T20" s="289"/>
      <c r="U20" s="289"/>
    </row>
    <row r="21" spans="1:21" ht="13.5" customHeight="1" x14ac:dyDescent="0.2">
      <c r="A21" s="289"/>
      <c r="B21" s="289"/>
      <c r="C21" s="289"/>
      <c r="D21" s="289"/>
      <c r="E21" s="289"/>
      <c r="F21" s="289"/>
      <c r="G21" s="289"/>
      <c r="H21" s="289"/>
      <c r="I21" s="289"/>
      <c r="J21" s="289"/>
      <c r="K21" s="289"/>
      <c r="L21" s="289"/>
      <c r="M21" s="289"/>
      <c r="N21" s="289"/>
      <c r="O21" s="289"/>
      <c r="P21" s="289"/>
      <c r="Q21" s="289"/>
      <c r="R21" s="289"/>
      <c r="S21" s="289"/>
      <c r="T21" s="289"/>
      <c r="U21" s="289"/>
    </row>
    <row r="22" spans="1:21" ht="13.5" customHeight="1" x14ac:dyDescent="0.2">
      <c r="A22" s="289"/>
      <c r="B22" s="289"/>
      <c r="C22" s="289"/>
      <c r="D22" s="289"/>
      <c r="E22" s="289"/>
      <c r="F22" s="289"/>
      <c r="G22" s="289"/>
      <c r="H22" s="289"/>
      <c r="I22" s="289"/>
      <c r="J22" s="289"/>
      <c r="K22" s="289"/>
      <c r="L22" s="289"/>
      <c r="M22" s="289"/>
      <c r="N22" s="289"/>
      <c r="O22" s="289"/>
      <c r="P22" s="289"/>
      <c r="Q22" s="289"/>
      <c r="R22" s="289"/>
      <c r="S22" s="289"/>
      <c r="T22" s="289"/>
      <c r="U22" s="289"/>
    </row>
    <row r="23" spans="1:21" ht="13.5" customHeight="1" x14ac:dyDescent="0.2">
      <c r="A23" s="289"/>
      <c r="B23" s="289"/>
      <c r="C23" s="289"/>
      <c r="D23" s="289"/>
      <c r="E23" s="289"/>
      <c r="F23" s="289"/>
      <c r="G23" s="289"/>
      <c r="H23" s="289"/>
      <c r="I23" s="289"/>
      <c r="J23" s="289"/>
      <c r="K23" s="289"/>
      <c r="L23" s="289"/>
      <c r="M23" s="289"/>
      <c r="N23" s="289"/>
      <c r="O23" s="289"/>
      <c r="P23" s="289"/>
      <c r="Q23" s="289"/>
      <c r="R23" s="289"/>
      <c r="S23" s="289"/>
      <c r="T23" s="289"/>
      <c r="U23" s="289"/>
    </row>
    <row r="24" spans="1:21" ht="13.5" customHeight="1" x14ac:dyDescent="0.2">
      <c r="A24" s="289"/>
      <c r="B24" s="289"/>
      <c r="C24" s="289"/>
      <c r="D24" s="289"/>
      <c r="E24" s="289"/>
      <c r="F24" s="289"/>
      <c r="G24" s="289"/>
      <c r="H24" s="289"/>
      <c r="I24" s="289"/>
      <c r="J24" s="289"/>
      <c r="K24" s="289"/>
      <c r="L24" s="289"/>
      <c r="M24" s="289"/>
      <c r="N24" s="289"/>
      <c r="O24" s="289"/>
      <c r="P24" s="289"/>
      <c r="Q24" s="289"/>
      <c r="R24" s="289"/>
      <c r="S24" s="289"/>
      <c r="T24" s="289"/>
      <c r="U24" s="289"/>
    </row>
    <row r="25" spans="1:21" ht="13.5" customHeight="1" x14ac:dyDescent="0.2">
      <c r="A25" s="289"/>
      <c r="B25" s="289"/>
      <c r="C25" s="289"/>
      <c r="D25" s="289"/>
      <c r="E25" s="289"/>
      <c r="F25" s="289"/>
      <c r="G25" s="289"/>
      <c r="H25" s="289"/>
      <c r="I25" s="289"/>
      <c r="J25" s="289"/>
      <c r="K25" s="289"/>
      <c r="L25" s="289"/>
      <c r="M25" s="289"/>
      <c r="N25" s="289"/>
      <c r="O25" s="289"/>
      <c r="P25" s="289"/>
      <c r="Q25" s="289"/>
      <c r="R25" s="289"/>
      <c r="S25" s="289"/>
      <c r="T25" s="289"/>
      <c r="U25" s="289"/>
    </row>
    <row r="26" spans="1:21" ht="13.5" customHeight="1" x14ac:dyDescent="0.2">
      <c r="A26" s="289"/>
      <c r="B26" s="289"/>
      <c r="C26" s="289"/>
      <c r="D26" s="289"/>
      <c r="E26" s="289"/>
      <c r="F26" s="289"/>
      <c r="G26" s="289"/>
      <c r="H26" s="289"/>
      <c r="I26" s="289"/>
      <c r="J26" s="289"/>
      <c r="K26" s="289"/>
      <c r="L26" s="289"/>
      <c r="M26" s="289"/>
      <c r="N26" s="289"/>
      <c r="O26" s="289"/>
      <c r="P26" s="289"/>
      <c r="Q26" s="289"/>
      <c r="R26" s="289"/>
      <c r="S26" s="289"/>
      <c r="T26" s="289"/>
      <c r="U26" s="289"/>
    </row>
    <row r="27" spans="1:21" ht="13.5" customHeight="1" x14ac:dyDescent="0.2">
      <c r="A27" s="289"/>
      <c r="B27" s="289"/>
      <c r="C27" s="289"/>
      <c r="D27" s="289"/>
      <c r="E27" s="289"/>
      <c r="F27" s="289"/>
      <c r="G27" s="289"/>
      <c r="H27" s="289"/>
      <c r="I27" s="289"/>
      <c r="J27" s="289"/>
      <c r="K27" s="289"/>
      <c r="L27" s="289"/>
      <c r="M27" s="289"/>
      <c r="N27" s="289"/>
      <c r="O27" s="289"/>
      <c r="P27" s="289"/>
      <c r="Q27" s="289"/>
      <c r="R27" s="289"/>
      <c r="S27" s="289"/>
      <c r="T27" s="289"/>
      <c r="U27" s="289"/>
    </row>
    <row r="28" spans="1:21" ht="13.5" customHeight="1" x14ac:dyDescent="0.2">
      <c r="A28" s="289"/>
      <c r="B28" s="289"/>
      <c r="C28" s="289"/>
      <c r="D28" s="289"/>
      <c r="E28" s="289"/>
      <c r="F28" s="289"/>
      <c r="G28" s="289"/>
      <c r="H28" s="289"/>
      <c r="I28" s="289"/>
      <c r="J28" s="289"/>
      <c r="K28" s="289"/>
      <c r="L28" s="289"/>
      <c r="M28" s="289"/>
      <c r="N28" s="289"/>
      <c r="O28" s="289"/>
      <c r="P28" s="289"/>
      <c r="Q28" s="289"/>
      <c r="R28" s="289"/>
      <c r="S28" s="289"/>
      <c r="T28" s="289"/>
      <c r="U28" s="289"/>
    </row>
    <row r="29" spans="1:21" ht="13.5" customHeight="1" x14ac:dyDescent="0.2">
      <c r="A29" s="289"/>
      <c r="B29" s="289"/>
      <c r="C29" s="289"/>
      <c r="D29" s="289"/>
      <c r="E29" s="289"/>
      <c r="F29" s="289"/>
      <c r="G29" s="289"/>
      <c r="H29" s="289"/>
      <c r="I29" s="289"/>
      <c r="J29" s="289"/>
      <c r="K29" s="289"/>
      <c r="L29" s="289"/>
      <c r="M29" s="289"/>
      <c r="N29" s="289"/>
      <c r="O29" s="289"/>
      <c r="P29" s="289"/>
      <c r="Q29" s="289"/>
      <c r="R29" s="289"/>
      <c r="S29" s="289"/>
      <c r="T29" s="289"/>
      <c r="U29" s="289"/>
    </row>
    <row r="30" spans="1:21" ht="13.5" customHeight="1" x14ac:dyDescent="0.2">
      <c r="A30" s="289"/>
      <c r="B30" s="289"/>
      <c r="C30" s="289"/>
      <c r="D30" s="289"/>
      <c r="E30" s="289"/>
      <c r="F30" s="289"/>
      <c r="G30" s="289"/>
      <c r="H30" s="289"/>
      <c r="I30" s="289"/>
      <c r="J30" s="289"/>
      <c r="K30" s="289"/>
      <c r="L30" s="289"/>
      <c r="M30" s="289"/>
      <c r="N30" s="289"/>
      <c r="O30" s="289"/>
      <c r="P30" s="289"/>
      <c r="Q30" s="289"/>
      <c r="R30" s="289"/>
      <c r="S30" s="289"/>
      <c r="T30" s="289"/>
      <c r="U30" s="289"/>
    </row>
    <row r="31" spans="1:21" ht="13.5" customHeight="1" x14ac:dyDescent="0.2">
      <c r="A31" s="289"/>
      <c r="B31" s="289"/>
      <c r="C31" s="289"/>
      <c r="D31" s="289"/>
      <c r="E31" s="289"/>
      <c r="F31" s="289"/>
      <c r="G31" s="289"/>
      <c r="H31" s="289"/>
      <c r="I31" s="289"/>
      <c r="J31" s="289"/>
      <c r="K31" s="289"/>
      <c r="L31" s="289"/>
      <c r="M31" s="289"/>
      <c r="N31" s="289"/>
      <c r="O31" s="289"/>
      <c r="P31" s="289"/>
      <c r="Q31" s="289"/>
      <c r="R31" s="289"/>
      <c r="S31" s="289"/>
      <c r="T31" s="289"/>
      <c r="U31" s="289"/>
    </row>
    <row r="32" spans="1:21" ht="13.5" customHeight="1" x14ac:dyDescent="0.2">
      <c r="A32" s="289"/>
      <c r="B32" s="289"/>
      <c r="C32" s="289"/>
      <c r="D32" s="289"/>
      <c r="E32" s="289"/>
      <c r="F32" s="289"/>
      <c r="G32" s="289"/>
      <c r="H32" s="289"/>
      <c r="I32" s="289"/>
      <c r="J32" s="289"/>
      <c r="K32" s="289"/>
      <c r="L32" s="289"/>
      <c r="M32" s="289"/>
      <c r="N32" s="289"/>
      <c r="O32" s="289"/>
      <c r="P32" s="289"/>
      <c r="Q32" s="289"/>
      <c r="R32" s="289"/>
      <c r="S32" s="289"/>
      <c r="T32" s="289"/>
      <c r="U32" s="289"/>
    </row>
    <row r="33" spans="1:21" ht="13.5" customHeight="1" x14ac:dyDescent="0.2">
      <c r="A33" s="289"/>
      <c r="B33" s="289"/>
      <c r="C33" s="289"/>
      <c r="D33" s="289"/>
      <c r="E33" s="289"/>
      <c r="F33" s="289"/>
      <c r="G33" s="289"/>
      <c r="H33" s="289"/>
      <c r="I33" s="289"/>
      <c r="J33" s="289"/>
      <c r="K33" s="289"/>
      <c r="L33" s="289"/>
      <c r="M33" s="289"/>
      <c r="N33" s="289"/>
      <c r="O33" s="289"/>
      <c r="P33" s="289"/>
      <c r="Q33" s="289"/>
      <c r="R33" s="289"/>
      <c r="S33" s="289"/>
      <c r="T33" s="289"/>
      <c r="U33" s="289"/>
    </row>
    <row r="34" spans="1:21" ht="13.5" customHeight="1" x14ac:dyDescent="0.2">
      <c r="A34" s="289"/>
      <c r="B34" s="289"/>
      <c r="C34" s="289"/>
      <c r="D34" s="289"/>
      <c r="E34" s="289"/>
      <c r="F34" s="289"/>
      <c r="G34" s="289"/>
      <c r="H34" s="289"/>
      <c r="I34" s="289"/>
      <c r="J34" s="289"/>
      <c r="K34" s="289"/>
      <c r="L34" s="289"/>
      <c r="M34" s="289"/>
      <c r="N34" s="289"/>
      <c r="O34" s="289"/>
      <c r="P34" s="289"/>
      <c r="Q34" s="289"/>
      <c r="R34" s="289"/>
      <c r="S34" s="289"/>
      <c r="T34" s="289"/>
      <c r="U34" s="289"/>
    </row>
    <row r="35" spans="1:21" ht="13.5" customHeight="1" x14ac:dyDescent="0.2">
      <c r="A35" s="289"/>
      <c r="B35" s="289"/>
      <c r="C35" s="289"/>
      <c r="D35" s="289"/>
      <c r="E35" s="289"/>
      <c r="F35" s="289"/>
      <c r="G35" s="289"/>
      <c r="H35" s="289"/>
      <c r="I35" s="289"/>
      <c r="J35" s="289"/>
      <c r="K35" s="289"/>
      <c r="L35" s="289"/>
      <c r="M35" s="289"/>
      <c r="N35" s="289"/>
      <c r="O35" s="289"/>
      <c r="P35" s="289"/>
      <c r="Q35" s="289"/>
      <c r="R35" s="289"/>
      <c r="S35" s="289"/>
      <c r="T35" s="289"/>
      <c r="U35" s="289"/>
    </row>
    <row r="36" spans="1:21" ht="13.5" customHeight="1" x14ac:dyDescent="0.2">
      <c r="A36" s="289"/>
      <c r="B36" s="289"/>
      <c r="C36" s="289"/>
      <c r="D36" s="289"/>
      <c r="E36" s="289"/>
      <c r="F36" s="289"/>
      <c r="G36" s="289"/>
      <c r="H36" s="289"/>
      <c r="I36" s="289"/>
      <c r="J36" s="289"/>
      <c r="K36" s="289"/>
      <c r="L36" s="289"/>
      <c r="M36" s="289"/>
      <c r="N36" s="289"/>
      <c r="O36" s="289"/>
      <c r="P36" s="289"/>
      <c r="Q36" s="289"/>
      <c r="R36" s="289"/>
      <c r="S36" s="289"/>
      <c r="T36" s="289"/>
      <c r="U36" s="289"/>
    </row>
    <row r="37" spans="1:21" ht="13.5" customHeight="1" x14ac:dyDescent="0.2">
      <c r="A37" s="289"/>
      <c r="B37" s="289"/>
      <c r="C37" s="289"/>
      <c r="D37" s="289"/>
      <c r="E37" s="289"/>
      <c r="F37" s="289"/>
      <c r="G37" s="289"/>
      <c r="H37" s="289"/>
      <c r="I37" s="289"/>
      <c r="J37" s="289"/>
      <c r="K37" s="289"/>
      <c r="L37" s="289"/>
      <c r="M37" s="289"/>
      <c r="N37" s="289"/>
      <c r="O37" s="289"/>
      <c r="P37" s="289"/>
      <c r="Q37" s="289"/>
      <c r="R37" s="289"/>
      <c r="S37" s="289"/>
      <c r="T37" s="289"/>
      <c r="U37" s="289"/>
    </row>
    <row r="38" spans="1:21" ht="13.5" customHeight="1" x14ac:dyDescent="0.2">
      <c r="A38" s="289"/>
      <c r="B38" s="289"/>
      <c r="C38" s="289"/>
      <c r="D38" s="289"/>
      <c r="E38" s="289"/>
      <c r="F38" s="289"/>
      <c r="G38" s="289"/>
      <c r="H38" s="289"/>
      <c r="I38" s="289"/>
      <c r="J38" s="289"/>
      <c r="K38" s="289"/>
      <c r="L38" s="289"/>
      <c r="M38" s="289"/>
      <c r="N38" s="289"/>
      <c r="O38" s="289"/>
      <c r="P38" s="289"/>
      <c r="Q38" s="289"/>
      <c r="R38" s="289"/>
      <c r="S38" s="289"/>
      <c r="T38" s="289"/>
      <c r="U38" s="289"/>
    </row>
    <row r="39" spans="1:21" ht="13.5" customHeight="1" x14ac:dyDescent="0.2">
      <c r="A39" s="289"/>
      <c r="B39" s="289"/>
      <c r="C39" s="289"/>
      <c r="D39" s="289"/>
      <c r="E39" s="289"/>
      <c r="F39" s="289"/>
      <c r="G39" s="289"/>
      <c r="H39" s="289"/>
      <c r="I39" s="289"/>
      <c r="J39" s="289"/>
      <c r="K39" s="289"/>
      <c r="L39" s="289"/>
      <c r="M39" s="289"/>
      <c r="N39" s="289"/>
      <c r="O39" s="289"/>
      <c r="P39" s="289"/>
      <c r="Q39" s="289"/>
      <c r="R39" s="289"/>
      <c r="S39" s="289"/>
      <c r="T39" s="289"/>
      <c r="U39" s="289"/>
    </row>
    <row r="40" spans="1:21" ht="13.5" customHeight="1" x14ac:dyDescent="0.2">
      <c r="A40" s="289"/>
      <c r="B40" s="289"/>
      <c r="C40" s="289"/>
      <c r="D40" s="289"/>
      <c r="E40" s="289"/>
      <c r="F40" s="289"/>
      <c r="G40" s="289"/>
      <c r="H40" s="289"/>
      <c r="I40" s="289"/>
      <c r="J40" s="289"/>
      <c r="K40" s="289"/>
      <c r="L40" s="289"/>
      <c r="M40" s="289"/>
      <c r="N40" s="289"/>
      <c r="O40" s="289"/>
      <c r="P40" s="289"/>
      <c r="Q40" s="289"/>
      <c r="R40" s="289"/>
      <c r="S40" s="289"/>
      <c r="T40" s="289"/>
      <c r="U40" s="289"/>
    </row>
    <row r="41" spans="1:21" ht="13.5" customHeight="1" x14ac:dyDescent="0.2">
      <c r="A41" s="289"/>
      <c r="B41" s="289"/>
      <c r="C41" s="289"/>
      <c r="D41" s="289"/>
      <c r="E41" s="289"/>
      <c r="F41" s="289"/>
      <c r="G41" s="289"/>
      <c r="H41" s="289"/>
      <c r="I41" s="289"/>
      <c r="J41" s="289"/>
      <c r="K41" s="289"/>
      <c r="L41" s="289"/>
      <c r="M41" s="289"/>
      <c r="N41" s="289"/>
      <c r="O41" s="289"/>
      <c r="P41" s="289"/>
      <c r="Q41" s="289"/>
      <c r="R41" s="289"/>
      <c r="S41" s="289"/>
      <c r="T41" s="289"/>
      <c r="U41" s="289"/>
    </row>
    <row r="42" spans="1:21" ht="13.5" customHeight="1" x14ac:dyDescent="0.2">
      <c r="A42" s="289"/>
      <c r="B42" s="289"/>
      <c r="C42" s="289"/>
      <c r="D42" s="289"/>
      <c r="E42" s="289"/>
      <c r="F42" s="289"/>
      <c r="G42" s="289"/>
      <c r="H42" s="289"/>
      <c r="I42" s="289"/>
      <c r="J42" s="289"/>
      <c r="K42" s="289"/>
      <c r="L42" s="289"/>
      <c r="M42" s="289"/>
      <c r="N42" s="289"/>
      <c r="O42" s="289"/>
      <c r="P42" s="289"/>
      <c r="Q42" s="289"/>
      <c r="R42" s="289"/>
      <c r="S42" s="289"/>
      <c r="T42" s="289"/>
      <c r="U42" s="289"/>
    </row>
    <row r="43" spans="1:21" ht="30.75" customHeight="1" thickBot="1" x14ac:dyDescent="0.25">
      <c r="A43" s="289"/>
      <c r="B43" s="289"/>
      <c r="C43" s="289"/>
      <c r="D43" s="289"/>
      <c r="E43" s="289"/>
      <c r="F43" s="289"/>
      <c r="G43" s="289"/>
      <c r="H43" s="289"/>
      <c r="I43" s="289"/>
      <c r="J43" s="289"/>
      <c r="K43" s="289"/>
      <c r="L43" s="289"/>
      <c r="M43" s="289"/>
      <c r="N43" s="289"/>
      <c r="O43" s="332" t="s">
        <v>552</v>
      </c>
      <c r="P43" s="289"/>
      <c r="Q43" s="289"/>
      <c r="R43" s="289"/>
      <c r="S43" s="289"/>
      <c r="T43" s="289"/>
      <c r="U43" s="289"/>
    </row>
    <row r="44" spans="1:21" ht="30.75" customHeight="1" thickBot="1" x14ac:dyDescent="0.25">
      <c r="A44" s="289"/>
      <c r="B44" s="331" t="s">
        <v>551</v>
      </c>
      <c r="C44" s="330"/>
      <c r="D44" s="330"/>
      <c r="E44" s="329"/>
      <c r="F44" s="329"/>
      <c r="G44" s="329"/>
      <c r="H44" s="329"/>
      <c r="I44" s="329"/>
      <c r="J44" s="328" t="s">
        <v>511</v>
      </c>
      <c r="K44" s="327" t="s">
        <v>4</v>
      </c>
      <c r="L44" s="326" t="s">
        <v>5</v>
      </c>
      <c r="M44" s="326" t="s">
        <v>6</v>
      </c>
      <c r="N44" s="326" t="s">
        <v>7</v>
      </c>
      <c r="O44" s="325" t="s">
        <v>8</v>
      </c>
      <c r="P44" s="289"/>
      <c r="Q44" s="289"/>
      <c r="R44" s="289"/>
      <c r="S44" s="289"/>
      <c r="T44" s="289"/>
      <c r="U44" s="289"/>
    </row>
    <row r="45" spans="1:21" ht="30.75" customHeight="1" x14ac:dyDescent="0.2">
      <c r="A45" s="289"/>
      <c r="B45" s="1210" t="s">
        <v>550</v>
      </c>
      <c r="C45" s="1211"/>
      <c r="D45" s="324"/>
      <c r="E45" s="1216" t="s">
        <v>549</v>
      </c>
      <c r="F45" s="1216"/>
      <c r="G45" s="1216"/>
      <c r="H45" s="1216"/>
      <c r="I45" s="1216"/>
      <c r="J45" s="1217"/>
      <c r="K45" s="323">
        <v>1602</v>
      </c>
      <c r="L45" s="322">
        <v>1610</v>
      </c>
      <c r="M45" s="322">
        <v>1624</v>
      </c>
      <c r="N45" s="322">
        <v>1664</v>
      </c>
      <c r="O45" s="321">
        <v>1723</v>
      </c>
      <c r="P45" s="289"/>
      <c r="Q45" s="289"/>
      <c r="R45" s="289"/>
      <c r="S45" s="289"/>
      <c r="T45" s="289"/>
      <c r="U45" s="289"/>
    </row>
    <row r="46" spans="1:21" ht="30.75" customHeight="1" x14ac:dyDescent="0.2">
      <c r="A46" s="289"/>
      <c r="B46" s="1212"/>
      <c r="C46" s="1213"/>
      <c r="D46" s="320"/>
      <c r="E46" s="1218" t="s">
        <v>548</v>
      </c>
      <c r="F46" s="1218"/>
      <c r="G46" s="1218"/>
      <c r="H46" s="1218"/>
      <c r="I46" s="1218"/>
      <c r="J46" s="1219"/>
      <c r="K46" s="318" t="s">
        <v>477</v>
      </c>
      <c r="L46" s="317" t="s">
        <v>477</v>
      </c>
      <c r="M46" s="317" t="s">
        <v>477</v>
      </c>
      <c r="N46" s="317" t="s">
        <v>477</v>
      </c>
      <c r="O46" s="316" t="s">
        <v>477</v>
      </c>
      <c r="P46" s="289"/>
      <c r="Q46" s="289"/>
      <c r="R46" s="289"/>
      <c r="S46" s="289"/>
      <c r="T46" s="289"/>
      <c r="U46" s="289"/>
    </row>
    <row r="47" spans="1:21" ht="30.75" customHeight="1" x14ac:dyDescent="0.2">
      <c r="A47" s="289"/>
      <c r="B47" s="1212"/>
      <c r="C47" s="1213"/>
      <c r="D47" s="320"/>
      <c r="E47" s="1218" t="s">
        <v>547</v>
      </c>
      <c r="F47" s="1218"/>
      <c r="G47" s="1218"/>
      <c r="H47" s="1218"/>
      <c r="I47" s="1218"/>
      <c r="J47" s="1219"/>
      <c r="K47" s="318" t="s">
        <v>477</v>
      </c>
      <c r="L47" s="317" t="s">
        <v>477</v>
      </c>
      <c r="M47" s="317" t="s">
        <v>477</v>
      </c>
      <c r="N47" s="317" t="s">
        <v>477</v>
      </c>
      <c r="O47" s="316" t="s">
        <v>477</v>
      </c>
      <c r="P47" s="289"/>
      <c r="Q47" s="289"/>
      <c r="R47" s="289"/>
      <c r="S47" s="289"/>
      <c r="T47" s="289"/>
      <c r="U47" s="289"/>
    </row>
    <row r="48" spans="1:21" ht="30.75" customHeight="1" x14ac:dyDescent="0.2">
      <c r="A48" s="289"/>
      <c r="B48" s="1212"/>
      <c r="C48" s="1213"/>
      <c r="D48" s="320"/>
      <c r="E48" s="1218" t="s">
        <v>546</v>
      </c>
      <c r="F48" s="1218"/>
      <c r="G48" s="1218"/>
      <c r="H48" s="1218"/>
      <c r="I48" s="1218"/>
      <c r="J48" s="1219"/>
      <c r="K48" s="318">
        <v>805</v>
      </c>
      <c r="L48" s="317">
        <v>833</v>
      </c>
      <c r="M48" s="317">
        <v>857</v>
      </c>
      <c r="N48" s="317">
        <v>862</v>
      </c>
      <c r="O48" s="316">
        <v>765</v>
      </c>
      <c r="P48" s="289"/>
      <c r="Q48" s="289"/>
      <c r="R48" s="289"/>
      <c r="S48" s="289"/>
      <c r="T48" s="289"/>
      <c r="U48" s="289"/>
    </row>
    <row r="49" spans="1:21" ht="30.75" customHeight="1" x14ac:dyDescent="0.2">
      <c r="A49" s="289"/>
      <c r="B49" s="1212"/>
      <c r="C49" s="1213"/>
      <c r="D49" s="320"/>
      <c r="E49" s="1218" t="s">
        <v>545</v>
      </c>
      <c r="F49" s="1218"/>
      <c r="G49" s="1218"/>
      <c r="H49" s="1218"/>
      <c r="I49" s="1218"/>
      <c r="J49" s="1219"/>
      <c r="K49" s="318">
        <v>428</v>
      </c>
      <c r="L49" s="317">
        <v>415</v>
      </c>
      <c r="M49" s="317">
        <v>427</v>
      </c>
      <c r="N49" s="317">
        <v>447</v>
      </c>
      <c r="O49" s="316">
        <v>415</v>
      </c>
      <c r="P49" s="289"/>
      <c r="Q49" s="289"/>
      <c r="R49" s="289"/>
      <c r="S49" s="289"/>
      <c r="T49" s="289"/>
      <c r="U49" s="289"/>
    </row>
    <row r="50" spans="1:21" ht="30.75" customHeight="1" x14ac:dyDescent="0.2">
      <c r="A50" s="289"/>
      <c r="B50" s="1212"/>
      <c r="C50" s="1213"/>
      <c r="D50" s="320"/>
      <c r="E50" s="1218" t="s">
        <v>544</v>
      </c>
      <c r="F50" s="1218"/>
      <c r="G50" s="1218"/>
      <c r="H50" s="1218"/>
      <c r="I50" s="1218"/>
      <c r="J50" s="1219"/>
      <c r="K50" s="318" t="s">
        <v>477</v>
      </c>
      <c r="L50" s="317" t="s">
        <v>477</v>
      </c>
      <c r="M50" s="317" t="s">
        <v>477</v>
      </c>
      <c r="N50" s="317" t="s">
        <v>477</v>
      </c>
      <c r="O50" s="316" t="s">
        <v>477</v>
      </c>
      <c r="P50" s="289"/>
      <c r="Q50" s="289"/>
      <c r="R50" s="289"/>
      <c r="S50" s="289"/>
      <c r="T50" s="289"/>
      <c r="U50" s="289"/>
    </row>
    <row r="51" spans="1:21" ht="30.75" customHeight="1" x14ac:dyDescent="0.2">
      <c r="A51" s="289"/>
      <c r="B51" s="1214"/>
      <c r="C51" s="1215"/>
      <c r="D51" s="319"/>
      <c r="E51" s="1218" t="s">
        <v>543</v>
      </c>
      <c r="F51" s="1218"/>
      <c r="G51" s="1218"/>
      <c r="H51" s="1218"/>
      <c r="I51" s="1218"/>
      <c r="J51" s="1219"/>
      <c r="K51" s="318" t="s">
        <v>477</v>
      </c>
      <c r="L51" s="317">
        <v>0</v>
      </c>
      <c r="M51" s="317" t="s">
        <v>477</v>
      </c>
      <c r="N51" s="317" t="s">
        <v>477</v>
      </c>
      <c r="O51" s="316" t="s">
        <v>477</v>
      </c>
      <c r="P51" s="289"/>
      <c r="Q51" s="289"/>
      <c r="R51" s="289"/>
      <c r="S51" s="289"/>
      <c r="T51" s="289"/>
      <c r="U51" s="289"/>
    </row>
    <row r="52" spans="1:21" ht="30.75" customHeight="1" x14ac:dyDescent="0.2">
      <c r="A52" s="289"/>
      <c r="B52" s="1220" t="s">
        <v>542</v>
      </c>
      <c r="C52" s="1221"/>
      <c r="D52" s="319"/>
      <c r="E52" s="1218" t="s">
        <v>541</v>
      </c>
      <c r="F52" s="1218"/>
      <c r="G52" s="1218"/>
      <c r="H52" s="1218"/>
      <c r="I52" s="1218"/>
      <c r="J52" s="1219"/>
      <c r="K52" s="318">
        <v>2080</v>
      </c>
      <c r="L52" s="317">
        <v>2094</v>
      </c>
      <c r="M52" s="317">
        <v>2075</v>
      </c>
      <c r="N52" s="317">
        <v>2036</v>
      </c>
      <c r="O52" s="316">
        <v>2019</v>
      </c>
      <c r="P52" s="289"/>
      <c r="Q52" s="289"/>
      <c r="R52" s="289"/>
      <c r="S52" s="289"/>
      <c r="T52" s="289"/>
      <c r="U52" s="289"/>
    </row>
    <row r="53" spans="1:21" ht="30.75" customHeight="1" thickBot="1" x14ac:dyDescent="0.25">
      <c r="A53" s="289"/>
      <c r="B53" s="1222" t="s">
        <v>540</v>
      </c>
      <c r="C53" s="1223"/>
      <c r="D53" s="315"/>
      <c r="E53" s="1224" t="s">
        <v>539</v>
      </c>
      <c r="F53" s="1224"/>
      <c r="G53" s="1224"/>
      <c r="H53" s="1224"/>
      <c r="I53" s="1224"/>
      <c r="J53" s="1225"/>
      <c r="K53" s="314">
        <v>755</v>
      </c>
      <c r="L53" s="313">
        <v>764</v>
      </c>
      <c r="M53" s="313">
        <v>833</v>
      </c>
      <c r="N53" s="313">
        <v>937</v>
      </c>
      <c r="O53" s="312">
        <v>884</v>
      </c>
      <c r="P53" s="289"/>
      <c r="Q53" s="289"/>
      <c r="R53" s="289"/>
      <c r="S53" s="289"/>
      <c r="T53" s="289"/>
      <c r="U53" s="289"/>
    </row>
    <row r="54" spans="1:21" ht="24" customHeight="1" x14ac:dyDescent="0.2">
      <c r="A54" s="289"/>
      <c r="B54" s="290" t="s">
        <v>538</v>
      </c>
      <c r="C54" s="289"/>
      <c r="D54" s="289"/>
      <c r="E54" s="289"/>
      <c r="F54" s="289"/>
      <c r="G54" s="289"/>
      <c r="H54" s="289"/>
      <c r="I54" s="289"/>
      <c r="J54" s="289"/>
      <c r="K54" s="289"/>
      <c r="L54" s="289"/>
      <c r="M54" s="289"/>
      <c r="N54" s="289"/>
      <c r="O54" s="289"/>
      <c r="P54" s="289"/>
      <c r="Q54" s="289"/>
      <c r="R54" s="289"/>
      <c r="S54" s="289"/>
      <c r="T54" s="289"/>
      <c r="U54" s="289"/>
    </row>
    <row r="55" spans="1:21" ht="24" customHeight="1" thickBot="1" x14ac:dyDescent="0.25">
      <c r="A55" s="289"/>
      <c r="B55" s="311" t="s">
        <v>537</v>
      </c>
      <c r="C55" s="310"/>
      <c r="D55" s="310"/>
      <c r="E55" s="310"/>
      <c r="F55" s="310"/>
      <c r="G55" s="310"/>
      <c r="H55" s="310"/>
      <c r="I55" s="310"/>
      <c r="J55" s="310"/>
      <c r="K55" s="309"/>
      <c r="L55" s="309"/>
      <c r="M55" s="309"/>
      <c r="N55" s="309"/>
      <c r="O55" s="308" t="s">
        <v>536</v>
      </c>
      <c r="P55" s="289"/>
      <c r="Q55" s="289"/>
      <c r="R55" s="289"/>
      <c r="S55" s="289"/>
      <c r="T55" s="289"/>
      <c r="U55" s="289"/>
    </row>
    <row r="56" spans="1:21" ht="31.5" customHeight="1" thickBot="1" x14ac:dyDescent="0.25">
      <c r="A56" s="289"/>
      <c r="B56" s="307"/>
      <c r="C56" s="306"/>
      <c r="D56" s="306"/>
      <c r="E56" s="305"/>
      <c r="F56" s="305"/>
      <c r="G56" s="305"/>
      <c r="H56" s="305"/>
      <c r="I56" s="305"/>
      <c r="J56" s="304" t="s">
        <v>511</v>
      </c>
      <c r="K56" s="303" t="s">
        <v>535</v>
      </c>
      <c r="L56" s="302" t="s">
        <v>534</v>
      </c>
      <c r="M56" s="302" t="s">
        <v>533</v>
      </c>
      <c r="N56" s="302" t="s">
        <v>532</v>
      </c>
      <c r="O56" s="301" t="s">
        <v>531</v>
      </c>
      <c r="P56" s="289"/>
      <c r="Q56" s="289"/>
      <c r="R56" s="289"/>
      <c r="S56" s="289"/>
      <c r="T56" s="289"/>
      <c r="U56" s="289"/>
    </row>
    <row r="57" spans="1:21" ht="31.5" customHeight="1" x14ac:dyDescent="0.2">
      <c r="B57" s="1226" t="s">
        <v>530</v>
      </c>
      <c r="C57" s="1227"/>
      <c r="D57" s="1230" t="s">
        <v>529</v>
      </c>
      <c r="E57" s="1231"/>
      <c r="F57" s="1231"/>
      <c r="G57" s="1231"/>
      <c r="H57" s="1231"/>
      <c r="I57" s="1231"/>
      <c r="J57" s="1232"/>
      <c r="K57" s="300"/>
      <c r="L57" s="299"/>
      <c r="M57" s="299"/>
      <c r="N57" s="299"/>
      <c r="O57" s="298"/>
    </row>
    <row r="58" spans="1:21" ht="31.5" customHeight="1" thickBot="1" x14ac:dyDescent="0.25">
      <c r="B58" s="1228"/>
      <c r="C58" s="1229"/>
      <c r="D58" s="1233" t="s">
        <v>528</v>
      </c>
      <c r="E58" s="1234"/>
      <c r="F58" s="1234"/>
      <c r="G58" s="1234"/>
      <c r="H58" s="1234"/>
      <c r="I58" s="1234"/>
      <c r="J58" s="1235"/>
      <c r="K58" s="297"/>
      <c r="L58" s="296"/>
      <c r="M58" s="296"/>
      <c r="N58" s="296"/>
      <c r="O58" s="295"/>
    </row>
    <row r="59" spans="1:21" ht="24" customHeight="1" x14ac:dyDescent="0.2">
      <c r="B59" s="294"/>
      <c r="C59" s="294"/>
      <c r="D59" s="292" t="s">
        <v>527</v>
      </c>
      <c r="E59" s="291"/>
      <c r="F59" s="291"/>
      <c r="G59" s="291"/>
      <c r="H59" s="291"/>
      <c r="I59" s="291"/>
      <c r="J59" s="291"/>
      <c r="K59" s="291"/>
      <c r="L59" s="291"/>
      <c r="M59" s="291"/>
      <c r="N59" s="291"/>
      <c r="O59" s="291"/>
    </row>
    <row r="60" spans="1:21" ht="24" customHeight="1" x14ac:dyDescent="0.2">
      <c r="B60" s="293"/>
      <c r="C60" s="293"/>
      <c r="D60" s="292" t="s">
        <v>526</v>
      </c>
      <c r="E60" s="291"/>
      <c r="F60" s="291"/>
      <c r="G60" s="291"/>
      <c r="H60" s="291"/>
      <c r="I60" s="291"/>
      <c r="J60" s="291"/>
      <c r="K60" s="291"/>
      <c r="L60" s="291"/>
      <c r="M60" s="291"/>
      <c r="N60" s="291"/>
      <c r="O60" s="291"/>
    </row>
    <row r="61" spans="1:21" ht="24" customHeight="1" x14ac:dyDescent="0.2">
      <c r="A61" s="289"/>
      <c r="B61" s="290"/>
      <c r="C61" s="289"/>
      <c r="D61" s="289"/>
      <c r="E61" s="289"/>
      <c r="F61" s="289"/>
      <c r="G61" s="289"/>
      <c r="H61" s="289"/>
      <c r="I61" s="289"/>
      <c r="J61" s="289"/>
      <c r="K61" s="289"/>
      <c r="L61" s="289"/>
      <c r="M61" s="289"/>
      <c r="N61" s="289"/>
      <c r="O61" s="289"/>
      <c r="P61" s="289"/>
      <c r="Q61" s="289"/>
      <c r="R61" s="289"/>
      <c r="S61" s="289"/>
      <c r="T61" s="289"/>
      <c r="U61" s="289"/>
    </row>
    <row r="62" spans="1:21" ht="24" customHeight="1" x14ac:dyDescent="0.2">
      <c r="A62" s="289"/>
      <c r="B62" s="290"/>
      <c r="C62" s="289"/>
      <c r="D62" s="289"/>
      <c r="E62" s="289"/>
      <c r="F62" s="289"/>
      <c r="G62" s="289"/>
      <c r="H62" s="289"/>
      <c r="I62" s="289"/>
      <c r="J62" s="289"/>
      <c r="K62" s="289"/>
      <c r="L62" s="289"/>
      <c r="M62" s="289"/>
      <c r="N62" s="289"/>
      <c r="O62" s="289"/>
      <c r="P62" s="289"/>
      <c r="Q62" s="289"/>
      <c r="R62" s="289"/>
      <c r="S62" s="289"/>
      <c r="T62" s="289"/>
      <c r="U62" s="289"/>
    </row>
  </sheetData>
  <sheetProtection algorithmName="SHA-512" hashValue="qTWvlDDmIl9eJXkqWKXlQwNaFWOO3LnCOPerUKd5YnvKAcVwncJlDnREgzSN+DN0iPnYk7+j/xBSJMPbEDvpfg==" saltValue="9mFHI7SQIrv/ddgwpQyT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SheetLayoutView="100" workbookViewId="0"/>
  </sheetViews>
  <sheetFormatPr defaultColWidth="0" defaultRowHeight="0" customHeight="1" zeroHeight="1" x14ac:dyDescent="0.2"/>
  <cols>
    <col min="1" max="1" width="6.6640625" style="333" customWidth="1"/>
    <col min="2" max="3" width="12.6640625" style="333" customWidth="1"/>
    <col min="4" max="4" width="11.6640625" style="333" customWidth="1"/>
    <col min="5" max="8" width="10.33203125" style="333" customWidth="1"/>
    <col min="9" max="13" width="16.33203125" style="333" customWidth="1"/>
    <col min="14" max="19" width="12.6640625" style="333" customWidth="1"/>
    <col min="20" max="16384" width="0" style="3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60" t="s">
        <v>552</v>
      </c>
    </row>
    <row r="40" spans="2:13" ht="27.75" customHeight="1" thickBot="1" x14ac:dyDescent="0.25">
      <c r="B40" s="359" t="s">
        <v>551</v>
      </c>
      <c r="C40" s="358"/>
      <c r="D40" s="358"/>
      <c r="E40" s="357"/>
      <c r="F40" s="357"/>
      <c r="G40" s="357"/>
      <c r="H40" s="356" t="s">
        <v>511</v>
      </c>
      <c r="I40" s="355" t="s">
        <v>4</v>
      </c>
      <c r="J40" s="354" t="s">
        <v>5</v>
      </c>
      <c r="K40" s="354" t="s">
        <v>6</v>
      </c>
      <c r="L40" s="354" t="s">
        <v>7</v>
      </c>
      <c r="M40" s="353" t="s">
        <v>8</v>
      </c>
    </row>
    <row r="41" spans="2:13" ht="27.75" customHeight="1" x14ac:dyDescent="0.2">
      <c r="B41" s="1236" t="s">
        <v>568</v>
      </c>
      <c r="C41" s="1237"/>
      <c r="D41" s="352"/>
      <c r="E41" s="1242" t="s">
        <v>567</v>
      </c>
      <c r="F41" s="1242"/>
      <c r="G41" s="1242"/>
      <c r="H41" s="1243"/>
      <c r="I41" s="351">
        <v>16858</v>
      </c>
      <c r="J41" s="350">
        <v>17462</v>
      </c>
      <c r="K41" s="350">
        <v>17085</v>
      </c>
      <c r="L41" s="350">
        <v>16575</v>
      </c>
      <c r="M41" s="349">
        <v>15922</v>
      </c>
    </row>
    <row r="42" spans="2:13" ht="27.75" customHeight="1" x14ac:dyDescent="0.2">
      <c r="B42" s="1238"/>
      <c r="C42" s="1239"/>
      <c r="D42" s="345"/>
      <c r="E42" s="1244" t="s">
        <v>566</v>
      </c>
      <c r="F42" s="1244"/>
      <c r="G42" s="1244"/>
      <c r="H42" s="1245"/>
      <c r="I42" s="344" t="s">
        <v>477</v>
      </c>
      <c r="J42" s="343" t="s">
        <v>477</v>
      </c>
      <c r="K42" s="343" t="s">
        <v>477</v>
      </c>
      <c r="L42" s="343" t="s">
        <v>477</v>
      </c>
      <c r="M42" s="342" t="s">
        <v>477</v>
      </c>
    </row>
    <row r="43" spans="2:13" ht="27.75" customHeight="1" x14ac:dyDescent="0.2">
      <c r="B43" s="1238"/>
      <c r="C43" s="1239"/>
      <c r="D43" s="345"/>
      <c r="E43" s="1244" t="s">
        <v>565</v>
      </c>
      <c r="F43" s="1244"/>
      <c r="G43" s="1244"/>
      <c r="H43" s="1245"/>
      <c r="I43" s="344">
        <v>11542</v>
      </c>
      <c r="J43" s="343">
        <v>11059</v>
      </c>
      <c r="K43" s="343">
        <v>10627</v>
      </c>
      <c r="L43" s="343">
        <v>10134</v>
      </c>
      <c r="M43" s="342">
        <v>9668</v>
      </c>
    </row>
    <row r="44" spans="2:13" ht="27.75" customHeight="1" x14ac:dyDescent="0.2">
      <c r="B44" s="1238"/>
      <c r="C44" s="1239"/>
      <c r="D44" s="345"/>
      <c r="E44" s="1244" t="s">
        <v>564</v>
      </c>
      <c r="F44" s="1244"/>
      <c r="G44" s="1244"/>
      <c r="H44" s="1245"/>
      <c r="I44" s="344">
        <v>3156</v>
      </c>
      <c r="J44" s="343">
        <v>2996</v>
      </c>
      <c r="K44" s="343">
        <v>2775</v>
      </c>
      <c r="L44" s="343">
        <v>2542</v>
      </c>
      <c r="M44" s="342">
        <v>2208</v>
      </c>
    </row>
    <row r="45" spans="2:13" ht="27.75" customHeight="1" x14ac:dyDescent="0.2">
      <c r="B45" s="1238"/>
      <c r="C45" s="1239"/>
      <c r="D45" s="345"/>
      <c r="E45" s="1244" t="s">
        <v>563</v>
      </c>
      <c r="F45" s="1244"/>
      <c r="G45" s="1244"/>
      <c r="H45" s="1245"/>
      <c r="I45" s="344">
        <v>3211</v>
      </c>
      <c r="J45" s="343">
        <v>3362</v>
      </c>
      <c r="K45" s="343">
        <v>3267</v>
      </c>
      <c r="L45" s="343">
        <v>3025</v>
      </c>
      <c r="M45" s="342">
        <v>2981</v>
      </c>
    </row>
    <row r="46" spans="2:13" ht="27.75" customHeight="1" x14ac:dyDescent="0.2">
      <c r="B46" s="1238"/>
      <c r="C46" s="1239"/>
      <c r="D46" s="348"/>
      <c r="E46" s="1244" t="s">
        <v>562</v>
      </c>
      <c r="F46" s="1244"/>
      <c r="G46" s="1244"/>
      <c r="H46" s="1245"/>
      <c r="I46" s="344">
        <v>21</v>
      </c>
      <c r="J46" s="343">
        <v>16</v>
      </c>
      <c r="K46" s="343">
        <v>11</v>
      </c>
      <c r="L46" s="343">
        <v>5</v>
      </c>
      <c r="M46" s="342" t="s">
        <v>477</v>
      </c>
    </row>
    <row r="47" spans="2:13" ht="27.75" customHeight="1" x14ac:dyDescent="0.2">
      <c r="B47" s="1238"/>
      <c r="C47" s="1239"/>
      <c r="D47" s="347"/>
      <c r="E47" s="1246" t="s">
        <v>561</v>
      </c>
      <c r="F47" s="1247"/>
      <c r="G47" s="1247"/>
      <c r="H47" s="1248"/>
      <c r="I47" s="344" t="s">
        <v>477</v>
      </c>
      <c r="J47" s="343" t="s">
        <v>477</v>
      </c>
      <c r="K47" s="343" t="s">
        <v>477</v>
      </c>
      <c r="L47" s="343" t="s">
        <v>477</v>
      </c>
      <c r="M47" s="342" t="s">
        <v>477</v>
      </c>
    </row>
    <row r="48" spans="2:13" ht="27.75" customHeight="1" x14ac:dyDescent="0.2">
      <c r="B48" s="1238"/>
      <c r="C48" s="1239"/>
      <c r="D48" s="345"/>
      <c r="E48" s="1244" t="s">
        <v>560</v>
      </c>
      <c r="F48" s="1244"/>
      <c r="G48" s="1244"/>
      <c r="H48" s="1245"/>
      <c r="I48" s="344" t="s">
        <v>477</v>
      </c>
      <c r="J48" s="343" t="s">
        <v>477</v>
      </c>
      <c r="K48" s="343" t="s">
        <v>477</v>
      </c>
      <c r="L48" s="343" t="s">
        <v>477</v>
      </c>
      <c r="M48" s="342" t="s">
        <v>477</v>
      </c>
    </row>
    <row r="49" spans="2:13" ht="27.75" customHeight="1" x14ac:dyDescent="0.2">
      <c r="B49" s="1240"/>
      <c r="C49" s="1241"/>
      <c r="D49" s="345"/>
      <c r="E49" s="1244" t="s">
        <v>559</v>
      </c>
      <c r="F49" s="1244"/>
      <c r="G49" s="1244"/>
      <c r="H49" s="1245"/>
      <c r="I49" s="344" t="s">
        <v>477</v>
      </c>
      <c r="J49" s="343" t="s">
        <v>477</v>
      </c>
      <c r="K49" s="343">
        <v>79</v>
      </c>
      <c r="L49" s="343">
        <v>295</v>
      </c>
      <c r="M49" s="342" t="s">
        <v>477</v>
      </c>
    </row>
    <row r="50" spans="2:13" ht="27.75" customHeight="1" x14ac:dyDescent="0.2">
      <c r="B50" s="1249" t="s">
        <v>558</v>
      </c>
      <c r="C50" s="1250"/>
      <c r="D50" s="346"/>
      <c r="E50" s="1244" t="s">
        <v>557</v>
      </c>
      <c r="F50" s="1244"/>
      <c r="G50" s="1244"/>
      <c r="H50" s="1245"/>
      <c r="I50" s="344">
        <v>2766</v>
      </c>
      <c r="J50" s="343">
        <v>2418</v>
      </c>
      <c r="K50" s="343">
        <v>2547</v>
      </c>
      <c r="L50" s="343">
        <v>2812</v>
      </c>
      <c r="M50" s="342">
        <v>3181</v>
      </c>
    </row>
    <row r="51" spans="2:13" ht="27.75" customHeight="1" x14ac:dyDescent="0.2">
      <c r="B51" s="1238"/>
      <c r="C51" s="1239"/>
      <c r="D51" s="345"/>
      <c r="E51" s="1244" t="s">
        <v>556</v>
      </c>
      <c r="F51" s="1244"/>
      <c r="G51" s="1244"/>
      <c r="H51" s="1245"/>
      <c r="I51" s="344">
        <v>2512</v>
      </c>
      <c r="J51" s="343">
        <v>2339</v>
      </c>
      <c r="K51" s="343">
        <v>2289</v>
      </c>
      <c r="L51" s="343">
        <v>2149</v>
      </c>
      <c r="M51" s="342">
        <v>1408</v>
      </c>
    </row>
    <row r="52" spans="2:13" ht="27.75" customHeight="1" x14ac:dyDescent="0.2">
      <c r="B52" s="1240"/>
      <c r="C52" s="1241"/>
      <c r="D52" s="345"/>
      <c r="E52" s="1244" t="s">
        <v>555</v>
      </c>
      <c r="F52" s="1244"/>
      <c r="G52" s="1244"/>
      <c r="H52" s="1245"/>
      <c r="I52" s="344">
        <v>21047</v>
      </c>
      <c r="J52" s="343">
        <v>20523</v>
      </c>
      <c r="K52" s="343">
        <v>19697</v>
      </c>
      <c r="L52" s="343">
        <v>18731</v>
      </c>
      <c r="M52" s="342">
        <v>18078</v>
      </c>
    </row>
    <row r="53" spans="2:13" ht="27.75" customHeight="1" thickBot="1" x14ac:dyDescent="0.25">
      <c r="B53" s="1251" t="s">
        <v>540</v>
      </c>
      <c r="C53" s="1252"/>
      <c r="D53" s="341"/>
      <c r="E53" s="1253" t="s">
        <v>554</v>
      </c>
      <c r="F53" s="1253"/>
      <c r="G53" s="1253"/>
      <c r="H53" s="1254"/>
      <c r="I53" s="340">
        <v>8463</v>
      </c>
      <c r="J53" s="339">
        <v>9614</v>
      </c>
      <c r="K53" s="339">
        <v>9310</v>
      </c>
      <c r="L53" s="339">
        <v>8884</v>
      </c>
      <c r="M53" s="338">
        <v>8112</v>
      </c>
    </row>
    <row r="54" spans="2:13" ht="27.75" customHeight="1" x14ac:dyDescent="0.2">
      <c r="B54" s="337" t="s">
        <v>553</v>
      </c>
      <c r="C54" s="336"/>
      <c r="D54" s="336"/>
      <c r="E54" s="335"/>
      <c r="F54" s="335"/>
      <c r="G54" s="335"/>
      <c r="H54" s="335"/>
      <c r="I54" s="334"/>
      <c r="J54" s="334"/>
      <c r="K54" s="334"/>
      <c r="L54" s="334"/>
      <c r="M54" s="334"/>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ZNL74lA6CvtfAvA4bBhtjlKAtpAitTPZn3OeimSw4xScsrYjzxISmAZeBYFHl+PDgN0995mxw2BKSUbocrhi+A==" saltValue="mF+uTH5/qbJk3K08cmxg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241" customWidth="1"/>
    <col min="2" max="2" width="16.33203125" style="241" customWidth="1"/>
    <col min="3" max="5" width="26.21875" style="241" customWidth="1"/>
    <col min="6" max="8" width="24.21875" style="241" customWidth="1"/>
    <col min="9" max="14" width="26" style="241" customWidth="1"/>
    <col min="15" max="15" width="6.10937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61"/>
      <c r="C53" s="261"/>
      <c r="D53" s="261"/>
      <c r="E53" s="261"/>
      <c r="F53" s="261"/>
      <c r="G53" s="261"/>
      <c r="H53" s="383" t="s">
        <v>576</v>
      </c>
    </row>
    <row r="54" spans="2:8" ht="29.25" customHeight="1" thickBot="1" x14ac:dyDescent="0.3">
      <c r="B54" s="382" t="s">
        <v>70</v>
      </c>
      <c r="C54" s="381"/>
      <c r="D54" s="381"/>
      <c r="E54" s="380" t="s">
        <v>511</v>
      </c>
      <c r="F54" s="379" t="s">
        <v>6</v>
      </c>
      <c r="G54" s="379" t="s">
        <v>7</v>
      </c>
      <c r="H54" s="378" t="s">
        <v>8</v>
      </c>
    </row>
    <row r="55" spans="2:8" ht="52.5" customHeight="1" x14ac:dyDescent="0.2">
      <c r="B55" s="377"/>
      <c r="C55" s="1263" t="s">
        <v>47</v>
      </c>
      <c r="D55" s="1263"/>
      <c r="E55" s="1264"/>
      <c r="F55" s="376">
        <v>1550</v>
      </c>
      <c r="G55" s="376">
        <v>1777</v>
      </c>
      <c r="H55" s="375">
        <v>1826</v>
      </c>
    </row>
    <row r="56" spans="2:8" ht="52.5" customHeight="1" x14ac:dyDescent="0.2">
      <c r="B56" s="372"/>
      <c r="C56" s="1265" t="s">
        <v>575</v>
      </c>
      <c r="D56" s="1265"/>
      <c r="E56" s="1266"/>
      <c r="F56" s="374">
        <v>66</v>
      </c>
      <c r="G56" s="374">
        <v>66</v>
      </c>
      <c r="H56" s="373">
        <v>365</v>
      </c>
    </row>
    <row r="57" spans="2:8" ht="53.25" customHeight="1" x14ac:dyDescent="0.2">
      <c r="B57" s="372"/>
      <c r="C57" s="1267" t="s">
        <v>42</v>
      </c>
      <c r="D57" s="1267"/>
      <c r="E57" s="1268"/>
      <c r="F57" s="371">
        <v>240</v>
      </c>
      <c r="G57" s="371">
        <v>259</v>
      </c>
      <c r="H57" s="370">
        <v>320</v>
      </c>
    </row>
    <row r="58" spans="2:8" ht="45.75" customHeight="1" x14ac:dyDescent="0.2">
      <c r="B58" s="369"/>
      <c r="C58" s="1255" t="s">
        <v>574</v>
      </c>
      <c r="D58" s="1256"/>
      <c r="E58" s="1257"/>
      <c r="F58" s="368">
        <v>48</v>
      </c>
      <c r="G58" s="368">
        <v>51</v>
      </c>
      <c r="H58" s="367">
        <v>51</v>
      </c>
    </row>
    <row r="59" spans="2:8" ht="45.75" customHeight="1" x14ac:dyDescent="0.2">
      <c r="B59" s="369"/>
      <c r="C59" s="1255" t="s">
        <v>573</v>
      </c>
      <c r="D59" s="1256"/>
      <c r="E59" s="1257"/>
      <c r="F59" s="368" t="s">
        <v>391</v>
      </c>
      <c r="G59" s="368" t="s">
        <v>391</v>
      </c>
      <c r="H59" s="367">
        <v>50</v>
      </c>
    </row>
    <row r="60" spans="2:8" ht="45.75" customHeight="1" x14ac:dyDescent="0.2">
      <c r="B60" s="369"/>
      <c r="C60" s="1255" t="s">
        <v>572</v>
      </c>
      <c r="D60" s="1256"/>
      <c r="E60" s="1257"/>
      <c r="F60" s="368">
        <v>33</v>
      </c>
      <c r="G60" s="368">
        <v>39</v>
      </c>
      <c r="H60" s="367">
        <v>39</v>
      </c>
    </row>
    <row r="61" spans="2:8" ht="45.75" customHeight="1" x14ac:dyDescent="0.2">
      <c r="B61" s="369"/>
      <c r="C61" s="1255" t="s">
        <v>571</v>
      </c>
      <c r="D61" s="1256"/>
      <c r="E61" s="1257"/>
      <c r="F61" s="368">
        <v>44</v>
      </c>
      <c r="G61" s="368">
        <v>42</v>
      </c>
      <c r="H61" s="367">
        <v>38</v>
      </c>
    </row>
    <row r="62" spans="2:8" ht="45.75" customHeight="1" thickBot="1" x14ac:dyDescent="0.25">
      <c r="B62" s="366"/>
      <c r="C62" s="1258" t="s">
        <v>570</v>
      </c>
      <c r="D62" s="1259"/>
      <c r="E62" s="1260"/>
      <c r="F62" s="365" t="s">
        <v>391</v>
      </c>
      <c r="G62" s="365">
        <v>11</v>
      </c>
      <c r="H62" s="364">
        <v>24</v>
      </c>
    </row>
    <row r="63" spans="2:8" ht="52.5" customHeight="1" thickBot="1" x14ac:dyDescent="0.25">
      <c r="B63" s="363"/>
      <c r="C63" s="1261" t="s">
        <v>569</v>
      </c>
      <c r="D63" s="1261"/>
      <c r="E63" s="1262"/>
      <c r="F63" s="362">
        <v>1857</v>
      </c>
      <c r="G63" s="362">
        <v>2102</v>
      </c>
      <c r="H63" s="361">
        <v>2511</v>
      </c>
    </row>
    <row r="64" spans="2:8" ht="15" customHeight="1" x14ac:dyDescent="0.2"/>
  </sheetData>
  <sheetProtection algorithmName="SHA-512" hashValue="kqHBAQf1Og4hsvu1KqGInogaxCM56BfboYCY6ojLSo3OqMhSUOJHSjnnueqBwasuANFJwJ7Z9Erqj4vnSGK+3w==" saltValue="f3w8xUq9Dyxa8o3NrrZL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workbookViewId="0">
      <selection activeCell="AN43" sqref="AN43:DC47"/>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0" t="s">
        <v>19</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ht="13.2" x14ac:dyDescent="0.2">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ht="13.2" x14ac:dyDescent="0.2">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ht="13.2" x14ac:dyDescent="0.2">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ht="13.2" x14ac:dyDescent="0.2">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x14ac:dyDescent="0.2">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9">
        <v>118.7</v>
      </c>
      <c r="BQ51" s="1269"/>
      <c r="BR51" s="1269"/>
      <c r="BS51" s="1269"/>
      <c r="BT51" s="1269"/>
      <c r="BU51" s="1269"/>
      <c r="BV51" s="1269"/>
      <c r="BW51" s="1269"/>
      <c r="BX51" s="1269">
        <v>136.1</v>
      </c>
      <c r="BY51" s="1269"/>
      <c r="BZ51" s="1269"/>
      <c r="CA51" s="1269"/>
      <c r="CB51" s="1269"/>
      <c r="CC51" s="1269"/>
      <c r="CD51" s="1269"/>
      <c r="CE51" s="1269"/>
      <c r="CF51" s="1269">
        <v>131.6</v>
      </c>
      <c r="CG51" s="1269"/>
      <c r="CH51" s="1269"/>
      <c r="CI51" s="1269"/>
      <c r="CJ51" s="1269"/>
      <c r="CK51" s="1269"/>
      <c r="CL51" s="1269"/>
      <c r="CM51" s="1269"/>
      <c r="CN51" s="1269">
        <v>122.1</v>
      </c>
      <c r="CO51" s="1269"/>
      <c r="CP51" s="1269"/>
      <c r="CQ51" s="1269"/>
      <c r="CR51" s="1269"/>
      <c r="CS51" s="1269"/>
      <c r="CT51" s="1269"/>
      <c r="CU51" s="1269"/>
      <c r="CV51" s="1269">
        <v>104.3</v>
      </c>
      <c r="CW51" s="1269"/>
      <c r="CX51" s="1269"/>
      <c r="CY51" s="1269"/>
      <c r="CZ51" s="1269"/>
      <c r="DA51" s="1269"/>
      <c r="DB51" s="1269"/>
      <c r="DC51" s="1269"/>
    </row>
    <row r="52" spans="1:109" ht="13.2" x14ac:dyDescent="0.2">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2" x14ac:dyDescent="0.2">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9">
        <v>56.6</v>
      </c>
      <c r="BQ53" s="1269"/>
      <c r="BR53" s="1269"/>
      <c r="BS53" s="1269"/>
      <c r="BT53" s="1269"/>
      <c r="BU53" s="1269"/>
      <c r="BV53" s="1269"/>
      <c r="BW53" s="1269"/>
      <c r="BX53" s="1269">
        <v>57.4</v>
      </c>
      <c r="BY53" s="1269"/>
      <c r="BZ53" s="1269"/>
      <c r="CA53" s="1269"/>
      <c r="CB53" s="1269"/>
      <c r="CC53" s="1269"/>
      <c r="CD53" s="1269"/>
      <c r="CE53" s="1269"/>
      <c r="CF53" s="1269">
        <v>59</v>
      </c>
      <c r="CG53" s="1269"/>
      <c r="CH53" s="1269"/>
      <c r="CI53" s="1269"/>
      <c r="CJ53" s="1269"/>
      <c r="CK53" s="1269"/>
      <c r="CL53" s="1269"/>
      <c r="CM53" s="1269"/>
      <c r="CN53" s="1269">
        <v>60.3</v>
      </c>
      <c r="CO53" s="1269"/>
      <c r="CP53" s="1269"/>
      <c r="CQ53" s="1269"/>
      <c r="CR53" s="1269"/>
      <c r="CS53" s="1269"/>
      <c r="CT53" s="1269"/>
      <c r="CU53" s="1269"/>
      <c r="CV53" s="1269">
        <v>61.9</v>
      </c>
      <c r="CW53" s="1269"/>
      <c r="CX53" s="1269"/>
      <c r="CY53" s="1269"/>
      <c r="CZ53" s="1269"/>
      <c r="DA53" s="1269"/>
      <c r="DB53" s="1269"/>
      <c r="DC53" s="1269"/>
    </row>
    <row r="54" spans="1:109" ht="13.2" x14ac:dyDescent="0.2">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2" x14ac:dyDescent="0.2">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13</v>
      </c>
      <c r="BC55" s="1286"/>
      <c r="BD55" s="1286"/>
      <c r="BE55" s="1286"/>
      <c r="BF55" s="1286"/>
      <c r="BG55" s="1286"/>
      <c r="BH55" s="1286"/>
      <c r="BI55" s="1286"/>
      <c r="BJ55" s="1286"/>
      <c r="BK55" s="1286"/>
      <c r="BL55" s="1286"/>
      <c r="BM55" s="1286"/>
      <c r="BN55" s="1286"/>
      <c r="BO55" s="1286"/>
      <c r="BP55" s="1269">
        <v>36.6</v>
      </c>
      <c r="BQ55" s="1269"/>
      <c r="BR55" s="1269"/>
      <c r="BS55" s="1269"/>
      <c r="BT55" s="1269"/>
      <c r="BU55" s="1269"/>
      <c r="BV55" s="1269"/>
      <c r="BW55" s="1269"/>
      <c r="BX55" s="1269">
        <v>37.700000000000003</v>
      </c>
      <c r="BY55" s="1269"/>
      <c r="BZ55" s="1269"/>
      <c r="CA55" s="1269"/>
      <c r="CB55" s="1269"/>
      <c r="CC55" s="1269"/>
      <c r="CD55" s="1269"/>
      <c r="CE55" s="1269"/>
      <c r="CF55" s="1269">
        <v>37.9</v>
      </c>
      <c r="CG55" s="1269"/>
      <c r="CH55" s="1269"/>
      <c r="CI55" s="1269"/>
      <c r="CJ55" s="1269"/>
      <c r="CK55" s="1269"/>
      <c r="CL55" s="1269"/>
      <c r="CM55" s="1269"/>
      <c r="CN55" s="1269">
        <v>38.700000000000003</v>
      </c>
      <c r="CO55" s="1269"/>
      <c r="CP55" s="1269"/>
      <c r="CQ55" s="1269"/>
      <c r="CR55" s="1269"/>
      <c r="CS55" s="1269"/>
      <c r="CT55" s="1269"/>
      <c r="CU55" s="1269"/>
      <c r="CV55" s="1269">
        <v>32.5</v>
      </c>
      <c r="CW55" s="1269"/>
      <c r="CX55" s="1269"/>
      <c r="CY55" s="1269"/>
      <c r="CZ55" s="1269"/>
      <c r="DA55" s="1269"/>
      <c r="DB55" s="1269"/>
      <c r="DC55" s="1269"/>
    </row>
    <row r="56" spans="1:109" ht="13.2" x14ac:dyDescent="0.2">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ht="13.2" x14ac:dyDescent="0.2">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9">
        <v>58.8</v>
      </c>
      <c r="BQ57" s="1269"/>
      <c r="BR57" s="1269"/>
      <c r="BS57" s="1269"/>
      <c r="BT57" s="1269"/>
      <c r="BU57" s="1269"/>
      <c r="BV57" s="1269"/>
      <c r="BW57" s="1269"/>
      <c r="BX57" s="1269">
        <v>59.4</v>
      </c>
      <c r="BY57" s="1269"/>
      <c r="BZ57" s="1269"/>
      <c r="CA57" s="1269"/>
      <c r="CB57" s="1269"/>
      <c r="CC57" s="1269"/>
      <c r="CD57" s="1269"/>
      <c r="CE57" s="1269"/>
      <c r="CF57" s="1269">
        <v>60.7</v>
      </c>
      <c r="CG57" s="1269"/>
      <c r="CH57" s="1269"/>
      <c r="CI57" s="1269"/>
      <c r="CJ57" s="1269"/>
      <c r="CK57" s="1269"/>
      <c r="CL57" s="1269"/>
      <c r="CM57" s="1269"/>
      <c r="CN57" s="1269">
        <v>61.3</v>
      </c>
      <c r="CO57" s="1269"/>
      <c r="CP57" s="1269"/>
      <c r="CQ57" s="1269"/>
      <c r="CR57" s="1269"/>
      <c r="CS57" s="1269"/>
      <c r="CT57" s="1269"/>
      <c r="CU57" s="1269"/>
      <c r="CV57" s="1269">
        <v>62.5</v>
      </c>
      <c r="CW57" s="1269"/>
      <c r="CX57" s="1269"/>
      <c r="CY57" s="1269"/>
      <c r="CZ57" s="1269"/>
      <c r="DA57" s="1269"/>
      <c r="DB57" s="1269"/>
      <c r="DC57" s="1269"/>
      <c r="DD57" s="25"/>
      <c r="DE57" s="24"/>
    </row>
    <row r="58" spans="1:109" s="20" customFormat="1" ht="13.2" x14ac:dyDescent="0.2">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14</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0" t="s">
        <v>20</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ht="13.2" x14ac:dyDescent="0.2">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ht="13.2" x14ac:dyDescent="0.2">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ht="13.2" x14ac:dyDescent="0.2">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ht="13.2" x14ac:dyDescent="0.2">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ht="13.2" x14ac:dyDescent="0.2">
      <c r="B73" s="12"/>
      <c r="G73" s="1284"/>
      <c r="H73" s="1284"/>
      <c r="I73" s="1284"/>
      <c r="J73" s="1284"/>
      <c r="K73" s="1289"/>
      <c r="L73" s="1289"/>
      <c r="M73" s="1289"/>
      <c r="N73" s="1289"/>
      <c r="AM73" s="21"/>
      <c r="AN73" s="1286" t="s">
        <v>9</v>
      </c>
      <c r="AO73" s="1286"/>
      <c r="AP73" s="1286"/>
      <c r="AQ73" s="1286"/>
      <c r="AR73" s="1286"/>
      <c r="AS73" s="1286"/>
      <c r="AT73" s="1286"/>
      <c r="AU73" s="1286"/>
      <c r="AV73" s="1286"/>
      <c r="AW73" s="1286"/>
      <c r="AX73" s="1286"/>
      <c r="AY73" s="1286"/>
      <c r="AZ73" s="1286"/>
      <c r="BA73" s="1286"/>
      <c r="BB73" s="1286" t="s">
        <v>13</v>
      </c>
      <c r="BC73" s="1286"/>
      <c r="BD73" s="1286"/>
      <c r="BE73" s="1286"/>
      <c r="BF73" s="1286"/>
      <c r="BG73" s="1286"/>
      <c r="BH73" s="1286"/>
      <c r="BI73" s="1286"/>
      <c r="BJ73" s="1286"/>
      <c r="BK73" s="1286"/>
      <c r="BL73" s="1286"/>
      <c r="BM73" s="1286"/>
      <c r="BN73" s="1286"/>
      <c r="BO73" s="1286"/>
      <c r="BP73" s="1269">
        <v>118.7</v>
      </c>
      <c r="BQ73" s="1269"/>
      <c r="BR73" s="1269"/>
      <c r="BS73" s="1269"/>
      <c r="BT73" s="1269"/>
      <c r="BU73" s="1269"/>
      <c r="BV73" s="1269"/>
      <c r="BW73" s="1269"/>
      <c r="BX73" s="1269">
        <v>136.1</v>
      </c>
      <c r="BY73" s="1269"/>
      <c r="BZ73" s="1269"/>
      <c r="CA73" s="1269"/>
      <c r="CB73" s="1269"/>
      <c r="CC73" s="1269"/>
      <c r="CD73" s="1269"/>
      <c r="CE73" s="1269"/>
      <c r="CF73" s="1269">
        <v>131.6</v>
      </c>
      <c r="CG73" s="1269"/>
      <c r="CH73" s="1269"/>
      <c r="CI73" s="1269"/>
      <c r="CJ73" s="1269"/>
      <c r="CK73" s="1269"/>
      <c r="CL73" s="1269"/>
      <c r="CM73" s="1269"/>
      <c r="CN73" s="1269">
        <v>122.1</v>
      </c>
      <c r="CO73" s="1269"/>
      <c r="CP73" s="1269"/>
      <c r="CQ73" s="1269"/>
      <c r="CR73" s="1269"/>
      <c r="CS73" s="1269"/>
      <c r="CT73" s="1269"/>
      <c r="CU73" s="1269"/>
      <c r="CV73" s="1269">
        <v>104.3</v>
      </c>
      <c r="CW73" s="1269"/>
      <c r="CX73" s="1269"/>
      <c r="CY73" s="1269"/>
      <c r="CZ73" s="1269"/>
      <c r="DA73" s="1269"/>
      <c r="DB73" s="1269"/>
      <c r="DC73" s="1269"/>
    </row>
    <row r="74" spans="2:107" ht="13.2" x14ac:dyDescent="0.2">
      <c r="B74" s="12"/>
      <c r="G74" s="1284"/>
      <c r="H74" s="1284"/>
      <c r="I74" s="1284"/>
      <c r="J74" s="1284"/>
      <c r="K74" s="1289"/>
      <c r="L74" s="1289"/>
      <c r="M74" s="1289"/>
      <c r="N74" s="1289"/>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2" x14ac:dyDescent="0.2">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15</v>
      </c>
      <c r="BC75" s="1286"/>
      <c r="BD75" s="1286"/>
      <c r="BE75" s="1286"/>
      <c r="BF75" s="1286"/>
      <c r="BG75" s="1286"/>
      <c r="BH75" s="1286"/>
      <c r="BI75" s="1286"/>
      <c r="BJ75" s="1286"/>
      <c r="BK75" s="1286"/>
      <c r="BL75" s="1286"/>
      <c r="BM75" s="1286"/>
      <c r="BN75" s="1286"/>
      <c r="BO75" s="1286"/>
      <c r="BP75" s="1269">
        <v>10.5</v>
      </c>
      <c r="BQ75" s="1269"/>
      <c r="BR75" s="1269"/>
      <c r="BS75" s="1269"/>
      <c r="BT75" s="1269"/>
      <c r="BU75" s="1269"/>
      <c r="BV75" s="1269"/>
      <c r="BW75" s="1269"/>
      <c r="BX75" s="1269">
        <v>10.5</v>
      </c>
      <c r="BY75" s="1269"/>
      <c r="BZ75" s="1269"/>
      <c r="CA75" s="1269"/>
      <c r="CB75" s="1269"/>
      <c r="CC75" s="1269"/>
      <c r="CD75" s="1269"/>
      <c r="CE75" s="1269"/>
      <c r="CF75" s="1269">
        <v>11</v>
      </c>
      <c r="CG75" s="1269"/>
      <c r="CH75" s="1269"/>
      <c r="CI75" s="1269"/>
      <c r="CJ75" s="1269"/>
      <c r="CK75" s="1269"/>
      <c r="CL75" s="1269"/>
      <c r="CM75" s="1269"/>
      <c r="CN75" s="1269">
        <v>11.8</v>
      </c>
      <c r="CO75" s="1269"/>
      <c r="CP75" s="1269"/>
      <c r="CQ75" s="1269"/>
      <c r="CR75" s="1269"/>
      <c r="CS75" s="1269"/>
      <c r="CT75" s="1269"/>
      <c r="CU75" s="1269"/>
      <c r="CV75" s="1269">
        <v>12</v>
      </c>
      <c r="CW75" s="1269"/>
      <c r="CX75" s="1269"/>
      <c r="CY75" s="1269"/>
      <c r="CZ75" s="1269"/>
      <c r="DA75" s="1269"/>
      <c r="DB75" s="1269"/>
      <c r="DC75" s="1269"/>
    </row>
    <row r="76" spans="2:107" ht="13.2" x14ac:dyDescent="0.2">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2" x14ac:dyDescent="0.2">
      <c r="B77" s="12"/>
      <c r="G77" s="1279"/>
      <c r="H77" s="1279"/>
      <c r="I77" s="1279"/>
      <c r="J77" s="1279"/>
      <c r="K77" s="1289"/>
      <c r="L77" s="1289"/>
      <c r="M77" s="1289"/>
      <c r="N77" s="1289"/>
      <c r="AN77" s="1283" t="s">
        <v>12</v>
      </c>
      <c r="AO77" s="1283"/>
      <c r="AP77" s="1283"/>
      <c r="AQ77" s="1283"/>
      <c r="AR77" s="1283"/>
      <c r="AS77" s="1283"/>
      <c r="AT77" s="1283"/>
      <c r="AU77" s="1283"/>
      <c r="AV77" s="1283"/>
      <c r="AW77" s="1283"/>
      <c r="AX77" s="1283"/>
      <c r="AY77" s="1283"/>
      <c r="AZ77" s="1283"/>
      <c r="BA77" s="1283"/>
      <c r="BB77" s="1286" t="s">
        <v>13</v>
      </c>
      <c r="BC77" s="1286"/>
      <c r="BD77" s="1286"/>
      <c r="BE77" s="1286"/>
      <c r="BF77" s="1286"/>
      <c r="BG77" s="1286"/>
      <c r="BH77" s="1286"/>
      <c r="BI77" s="1286"/>
      <c r="BJ77" s="1286"/>
      <c r="BK77" s="1286"/>
      <c r="BL77" s="1286"/>
      <c r="BM77" s="1286"/>
      <c r="BN77" s="1286"/>
      <c r="BO77" s="1286"/>
      <c r="BP77" s="1269">
        <v>36.6</v>
      </c>
      <c r="BQ77" s="1269"/>
      <c r="BR77" s="1269"/>
      <c r="BS77" s="1269"/>
      <c r="BT77" s="1269"/>
      <c r="BU77" s="1269"/>
      <c r="BV77" s="1269"/>
      <c r="BW77" s="1269"/>
      <c r="BX77" s="1269">
        <v>37.700000000000003</v>
      </c>
      <c r="BY77" s="1269"/>
      <c r="BZ77" s="1269"/>
      <c r="CA77" s="1269"/>
      <c r="CB77" s="1269"/>
      <c r="CC77" s="1269"/>
      <c r="CD77" s="1269"/>
      <c r="CE77" s="1269"/>
      <c r="CF77" s="1269">
        <v>37.9</v>
      </c>
      <c r="CG77" s="1269"/>
      <c r="CH77" s="1269"/>
      <c r="CI77" s="1269"/>
      <c r="CJ77" s="1269"/>
      <c r="CK77" s="1269"/>
      <c r="CL77" s="1269"/>
      <c r="CM77" s="1269"/>
      <c r="CN77" s="1269">
        <v>38.700000000000003</v>
      </c>
      <c r="CO77" s="1269"/>
      <c r="CP77" s="1269"/>
      <c r="CQ77" s="1269"/>
      <c r="CR77" s="1269"/>
      <c r="CS77" s="1269"/>
      <c r="CT77" s="1269"/>
      <c r="CU77" s="1269"/>
      <c r="CV77" s="1269">
        <v>32.5</v>
      </c>
      <c r="CW77" s="1269"/>
      <c r="CX77" s="1269"/>
      <c r="CY77" s="1269"/>
      <c r="CZ77" s="1269"/>
      <c r="DA77" s="1269"/>
      <c r="DB77" s="1269"/>
      <c r="DC77" s="1269"/>
    </row>
    <row r="78" spans="2:107" ht="13.2" x14ac:dyDescent="0.2">
      <c r="B78" s="12"/>
      <c r="G78" s="1279"/>
      <c r="H78" s="1279"/>
      <c r="I78" s="1279"/>
      <c r="J78" s="1279"/>
      <c r="K78" s="1289"/>
      <c r="L78" s="1289"/>
      <c r="M78" s="1289"/>
      <c r="N78" s="1289"/>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2" x14ac:dyDescent="0.2">
      <c r="B79" s="12"/>
      <c r="G79" s="1279"/>
      <c r="H79" s="1279"/>
      <c r="I79" s="1288"/>
      <c r="J79" s="1288"/>
      <c r="K79" s="1290"/>
      <c r="L79" s="1290"/>
      <c r="M79" s="1290"/>
      <c r="N79" s="1290"/>
      <c r="AN79" s="1283"/>
      <c r="AO79" s="1283"/>
      <c r="AP79" s="1283"/>
      <c r="AQ79" s="1283"/>
      <c r="AR79" s="1283"/>
      <c r="AS79" s="1283"/>
      <c r="AT79" s="1283"/>
      <c r="AU79" s="1283"/>
      <c r="AV79" s="1283"/>
      <c r="AW79" s="1283"/>
      <c r="AX79" s="1283"/>
      <c r="AY79" s="1283"/>
      <c r="AZ79" s="1283"/>
      <c r="BA79" s="1283"/>
      <c r="BB79" s="1286" t="s">
        <v>16</v>
      </c>
      <c r="BC79" s="1286"/>
      <c r="BD79" s="1286"/>
      <c r="BE79" s="1286"/>
      <c r="BF79" s="1286"/>
      <c r="BG79" s="1286"/>
      <c r="BH79" s="1286"/>
      <c r="BI79" s="1286"/>
      <c r="BJ79" s="1286"/>
      <c r="BK79" s="1286"/>
      <c r="BL79" s="1286"/>
      <c r="BM79" s="1286"/>
      <c r="BN79" s="1286"/>
      <c r="BO79" s="1286"/>
      <c r="BP79" s="1269">
        <v>9.1999999999999993</v>
      </c>
      <c r="BQ79" s="1269"/>
      <c r="BR79" s="1269"/>
      <c r="BS79" s="1269"/>
      <c r="BT79" s="1269"/>
      <c r="BU79" s="1269"/>
      <c r="BV79" s="1269"/>
      <c r="BW79" s="1269"/>
      <c r="BX79" s="1269">
        <v>8.9</v>
      </c>
      <c r="BY79" s="1269"/>
      <c r="BZ79" s="1269"/>
      <c r="CA79" s="1269"/>
      <c r="CB79" s="1269"/>
      <c r="CC79" s="1269"/>
      <c r="CD79" s="1269"/>
      <c r="CE79" s="1269"/>
      <c r="CF79" s="1269">
        <v>8.6999999999999993</v>
      </c>
      <c r="CG79" s="1269"/>
      <c r="CH79" s="1269"/>
      <c r="CI79" s="1269"/>
      <c r="CJ79" s="1269"/>
      <c r="CK79" s="1269"/>
      <c r="CL79" s="1269"/>
      <c r="CM79" s="1269"/>
      <c r="CN79" s="1269">
        <v>8.8000000000000007</v>
      </c>
      <c r="CO79" s="1269"/>
      <c r="CP79" s="1269"/>
      <c r="CQ79" s="1269"/>
      <c r="CR79" s="1269"/>
      <c r="CS79" s="1269"/>
      <c r="CT79" s="1269"/>
      <c r="CU79" s="1269"/>
      <c r="CV79" s="1269">
        <v>8.6999999999999993</v>
      </c>
      <c r="CW79" s="1269"/>
      <c r="CX79" s="1269"/>
      <c r="CY79" s="1269"/>
      <c r="CZ79" s="1269"/>
      <c r="DA79" s="1269"/>
      <c r="DB79" s="1269"/>
      <c r="DC79" s="1269"/>
    </row>
    <row r="80" spans="2:107" ht="13.2" x14ac:dyDescent="0.2">
      <c r="B80" s="12"/>
      <c r="G80" s="1279"/>
      <c r="H80" s="1279"/>
      <c r="I80" s="1288"/>
      <c r="J80" s="1288"/>
      <c r="K80" s="1290"/>
      <c r="L80" s="1290"/>
      <c r="M80" s="1290"/>
      <c r="N80" s="1290"/>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hgkemTdrqm8RmxdD+ptGHxPTYEge6N1wPW3F67HGH4I59fYd3A2NwfdnN+rvaj1zLcmoxq4Rm+CSm3vpF7a62Q==" saltValue="d+3PFoku5cAQXWtv6DlC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zoomScale="70" zoomScaleNormal="70" workbookViewId="0">
      <selection activeCell="BO19" sqref="BO19"/>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17</v>
      </c>
    </row>
  </sheetData>
  <sheetProtection algorithmName="SHA-512" hashValue="NU23TOETqP9oKw568o2eO2QIyhLo1ctYFG71MQ+PqW8RWS8DaTAhv/sCpogp5ITamvwz/bNAcEIsnftoz4r6lQ==" saltValue="T2I4XqM4TMOuYzpNwQea3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zoomScale="70" zoomScaleNormal="70" workbookViewId="0">
      <selection activeCell="CM89" sqref="CM89"/>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18</v>
      </c>
    </row>
  </sheetData>
  <sheetProtection algorithmName="SHA-512" hashValue="gzoZVG0VD2sNYLIKEB39US2MdgVOXPmPOJ8r03xCicxrrfI4c85JkVKOmkAJ2a5OulmQcDm9saqCRB1zBNr9sg==" saltValue="zgSCQes0MjfqGBGp+6LVn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0" customHeight="1" zeroHeight="1" x14ac:dyDescent="0.2"/>
  <cols>
    <col min="1" max="95" width="1.6640625" style="78" customWidth="1"/>
    <col min="96" max="133" width="1.6640625" style="79" customWidth="1"/>
    <col min="134" max="143" width="1.6640625" style="78" customWidth="1"/>
    <col min="144" max="16384" width="0" style="78" hidden="1"/>
  </cols>
  <sheetData>
    <row r="1" spans="2:143" ht="22.5" customHeight="1" thickBot="1" x14ac:dyDescent="0.25">
      <c r="B1" s="98"/>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619" t="s">
        <v>312</v>
      </c>
      <c r="DI1" s="620"/>
      <c r="DJ1" s="620"/>
      <c r="DK1" s="620"/>
      <c r="DL1" s="620"/>
      <c r="DM1" s="620"/>
      <c r="DN1" s="621"/>
      <c r="DO1" s="78"/>
      <c r="DP1" s="619" t="s">
        <v>311</v>
      </c>
      <c r="DQ1" s="620"/>
      <c r="DR1" s="620"/>
      <c r="DS1" s="620"/>
      <c r="DT1" s="620"/>
      <c r="DU1" s="620"/>
      <c r="DV1" s="620"/>
      <c r="DW1" s="620"/>
      <c r="DX1" s="620"/>
      <c r="DY1" s="620"/>
      <c r="DZ1" s="620"/>
      <c r="EA1" s="620"/>
      <c r="EB1" s="620"/>
      <c r="EC1" s="621"/>
      <c r="ED1" s="97"/>
      <c r="EE1" s="97"/>
      <c r="EF1" s="97"/>
      <c r="EG1" s="97"/>
      <c r="EH1" s="97"/>
      <c r="EI1" s="97"/>
      <c r="EJ1" s="97"/>
      <c r="EK1" s="97"/>
      <c r="EL1" s="97"/>
      <c r="EM1" s="97"/>
    </row>
    <row r="2" spans="2:143" ht="22.5" customHeight="1" x14ac:dyDescent="0.2">
      <c r="B2" s="96" t="s">
        <v>310</v>
      </c>
      <c r="R2" s="94"/>
      <c r="S2" s="94"/>
      <c r="T2" s="94"/>
      <c r="U2" s="94"/>
      <c r="V2" s="94"/>
      <c r="W2" s="94"/>
      <c r="X2" s="94"/>
      <c r="Y2" s="94"/>
      <c r="Z2" s="94"/>
      <c r="AA2" s="94"/>
      <c r="AB2" s="94"/>
      <c r="AC2" s="94"/>
      <c r="AE2" s="95"/>
      <c r="AF2" s="95"/>
      <c r="AG2" s="95"/>
      <c r="AH2" s="95"/>
      <c r="AI2" s="95"/>
      <c r="AJ2" s="94"/>
      <c r="AK2" s="94"/>
      <c r="AL2" s="94"/>
      <c r="AM2" s="94"/>
      <c r="AN2" s="94"/>
      <c r="AO2" s="94"/>
      <c r="AP2" s="94"/>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row>
    <row r="3" spans="2:143" ht="11.25" customHeight="1" x14ac:dyDescent="0.2">
      <c r="B3" s="622" t="s">
        <v>309</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308</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307</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2">
      <c r="B4" s="622" t="s">
        <v>70</v>
      </c>
      <c r="C4" s="623"/>
      <c r="D4" s="623"/>
      <c r="E4" s="623"/>
      <c r="F4" s="623"/>
      <c r="G4" s="623"/>
      <c r="H4" s="623"/>
      <c r="I4" s="623"/>
      <c r="J4" s="623"/>
      <c r="K4" s="623"/>
      <c r="L4" s="623"/>
      <c r="M4" s="623"/>
      <c r="N4" s="623"/>
      <c r="O4" s="623"/>
      <c r="P4" s="623"/>
      <c r="Q4" s="624"/>
      <c r="R4" s="622" t="s">
        <v>306</v>
      </c>
      <c r="S4" s="623"/>
      <c r="T4" s="623"/>
      <c r="U4" s="623"/>
      <c r="V4" s="623"/>
      <c r="W4" s="623"/>
      <c r="X4" s="623"/>
      <c r="Y4" s="624"/>
      <c r="Z4" s="622" t="s">
        <v>298</v>
      </c>
      <c r="AA4" s="623"/>
      <c r="AB4" s="623"/>
      <c r="AC4" s="624"/>
      <c r="AD4" s="622" t="s">
        <v>305</v>
      </c>
      <c r="AE4" s="623"/>
      <c r="AF4" s="623"/>
      <c r="AG4" s="623"/>
      <c r="AH4" s="623"/>
      <c r="AI4" s="623"/>
      <c r="AJ4" s="623"/>
      <c r="AK4" s="624"/>
      <c r="AL4" s="622" t="s">
        <v>298</v>
      </c>
      <c r="AM4" s="623"/>
      <c r="AN4" s="623"/>
      <c r="AO4" s="624"/>
      <c r="AP4" s="628" t="s">
        <v>220</v>
      </c>
      <c r="AQ4" s="628"/>
      <c r="AR4" s="628"/>
      <c r="AS4" s="628"/>
      <c r="AT4" s="628"/>
      <c r="AU4" s="628"/>
      <c r="AV4" s="628"/>
      <c r="AW4" s="628"/>
      <c r="AX4" s="628"/>
      <c r="AY4" s="628"/>
      <c r="AZ4" s="628"/>
      <c r="BA4" s="628"/>
      <c r="BB4" s="628"/>
      <c r="BC4" s="628"/>
      <c r="BD4" s="628"/>
      <c r="BE4" s="628"/>
      <c r="BF4" s="628"/>
      <c r="BG4" s="628" t="s">
        <v>304</v>
      </c>
      <c r="BH4" s="628"/>
      <c r="BI4" s="628"/>
      <c r="BJ4" s="628"/>
      <c r="BK4" s="628"/>
      <c r="BL4" s="628"/>
      <c r="BM4" s="628"/>
      <c r="BN4" s="628"/>
      <c r="BO4" s="628" t="s">
        <v>298</v>
      </c>
      <c r="BP4" s="628"/>
      <c r="BQ4" s="628"/>
      <c r="BR4" s="628"/>
      <c r="BS4" s="628" t="s">
        <v>303</v>
      </c>
      <c r="BT4" s="628"/>
      <c r="BU4" s="628"/>
      <c r="BV4" s="628"/>
      <c r="BW4" s="628"/>
      <c r="BX4" s="628"/>
      <c r="BY4" s="628"/>
      <c r="BZ4" s="628"/>
      <c r="CA4" s="628"/>
      <c r="CB4" s="628"/>
      <c r="CD4" s="625" t="s">
        <v>302</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90" customFormat="1" ht="11.25" customHeight="1" x14ac:dyDescent="0.2">
      <c r="B5" s="629" t="s">
        <v>301</v>
      </c>
      <c r="C5" s="630"/>
      <c r="D5" s="630"/>
      <c r="E5" s="630"/>
      <c r="F5" s="630"/>
      <c r="G5" s="630"/>
      <c r="H5" s="630"/>
      <c r="I5" s="630"/>
      <c r="J5" s="630"/>
      <c r="K5" s="630"/>
      <c r="L5" s="630"/>
      <c r="M5" s="630"/>
      <c r="N5" s="630"/>
      <c r="O5" s="630"/>
      <c r="P5" s="630"/>
      <c r="Q5" s="631"/>
      <c r="R5" s="632">
        <v>3734281</v>
      </c>
      <c r="S5" s="633"/>
      <c r="T5" s="633"/>
      <c r="U5" s="633"/>
      <c r="V5" s="633"/>
      <c r="W5" s="633"/>
      <c r="X5" s="633"/>
      <c r="Y5" s="634"/>
      <c r="Z5" s="635">
        <v>18.100000000000001</v>
      </c>
      <c r="AA5" s="635"/>
      <c r="AB5" s="635"/>
      <c r="AC5" s="635"/>
      <c r="AD5" s="636">
        <v>3515044</v>
      </c>
      <c r="AE5" s="636"/>
      <c r="AF5" s="636"/>
      <c r="AG5" s="636"/>
      <c r="AH5" s="636"/>
      <c r="AI5" s="636"/>
      <c r="AJ5" s="636"/>
      <c r="AK5" s="636"/>
      <c r="AL5" s="637">
        <v>37.799999999999997</v>
      </c>
      <c r="AM5" s="638"/>
      <c r="AN5" s="638"/>
      <c r="AO5" s="639"/>
      <c r="AP5" s="629" t="s">
        <v>300</v>
      </c>
      <c r="AQ5" s="630"/>
      <c r="AR5" s="630"/>
      <c r="AS5" s="630"/>
      <c r="AT5" s="630"/>
      <c r="AU5" s="630"/>
      <c r="AV5" s="630"/>
      <c r="AW5" s="630"/>
      <c r="AX5" s="630"/>
      <c r="AY5" s="630"/>
      <c r="AZ5" s="630"/>
      <c r="BA5" s="630"/>
      <c r="BB5" s="630"/>
      <c r="BC5" s="630"/>
      <c r="BD5" s="630"/>
      <c r="BE5" s="630"/>
      <c r="BF5" s="631"/>
      <c r="BG5" s="640">
        <v>3515044</v>
      </c>
      <c r="BH5" s="641"/>
      <c r="BI5" s="641"/>
      <c r="BJ5" s="641"/>
      <c r="BK5" s="641"/>
      <c r="BL5" s="641"/>
      <c r="BM5" s="641"/>
      <c r="BN5" s="642"/>
      <c r="BO5" s="643">
        <v>94.1</v>
      </c>
      <c r="BP5" s="643"/>
      <c r="BQ5" s="643"/>
      <c r="BR5" s="643"/>
      <c r="BS5" s="644">
        <v>45251</v>
      </c>
      <c r="BT5" s="644"/>
      <c r="BU5" s="644"/>
      <c r="BV5" s="644"/>
      <c r="BW5" s="644"/>
      <c r="BX5" s="644"/>
      <c r="BY5" s="644"/>
      <c r="BZ5" s="644"/>
      <c r="CA5" s="644"/>
      <c r="CB5" s="645"/>
      <c r="CD5" s="625" t="s">
        <v>220</v>
      </c>
      <c r="CE5" s="626"/>
      <c r="CF5" s="626"/>
      <c r="CG5" s="626"/>
      <c r="CH5" s="626"/>
      <c r="CI5" s="626"/>
      <c r="CJ5" s="626"/>
      <c r="CK5" s="626"/>
      <c r="CL5" s="626"/>
      <c r="CM5" s="626"/>
      <c r="CN5" s="626"/>
      <c r="CO5" s="626"/>
      <c r="CP5" s="626"/>
      <c r="CQ5" s="627"/>
      <c r="CR5" s="625" t="s">
        <v>299</v>
      </c>
      <c r="CS5" s="626"/>
      <c r="CT5" s="626"/>
      <c r="CU5" s="626"/>
      <c r="CV5" s="626"/>
      <c r="CW5" s="626"/>
      <c r="CX5" s="626"/>
      <c r="CY5" s="627"/>
      <c r="CZ5" s="625" t="s">
        <v>298</v>
      </c>
      <c r="DA5" s="626"/>
      <c r="DB5" s="626"/>
      <c r="DC5" s="627"/>
      <c r="DD5" s="625" t="s">
        <v>297</v>
      </c>
      <c r="DE5" s="626"/>
      <c r="DF5" s="626"/>
      <c r="DG5" s="626"/>
      <c r="DH5" s="626"/>
      <c r="DI5" s="626"/>
      <c r="DJ5" s="626"/>
      <c r="DK5" s="626"/>
      <c r="DL5" s="626"/>
      <c r="DM5" s="626"/>
      <c r="DN5" s="626"/>
      <c r="DO5" s="626"/>
      <c r="DP5" s="627"/>
      <c r="DQ5" s="625" t="s">
        <v>296</v>
      </c>
      <c r="DR5" s="626"/>
      <c r="DS5" s="626"/>
      <c r="DT5" s="626"/>
      <c r="DU5" s="626"/>
      <c r="DV5" s="626"/>
      <c r="DW5" s="626"/>
      <c r="DX5" s="626"/>
      <c r="DY5" s="626"/>
      <c r="DZ5" s="626"/>
      <c r="EA5" s="626"/>
      <c r="EB5" s="626"/>
      <c r="EC5" s="627"/>
    </row>
    <row r="6" spans="2:143" ht="11.25" customHeight="1" x14ac:dyDescent="0.2">
      <c r="B6" s="646" t="s">
        <v>295</v>
      </c>
      <c r="C6" s="647"/>
      <c r="D6" s="647"/>
      <c r="E6" s="647"/>
      <c r="F6" s="647"/>
      <c r="G6" s="647"/>
      <c r="H6" s="647"/>
      <c r="I6" s="647"/>
      <c r="J6" s="647"/>
      <c r="K6" s="647"/>
      <c r="L6" s="647"/>
      <c r="M6" s="647"/>
      <c r="N6" s="647"/>
      <c r="O6" s="647"/>
      <c r="P6" s="647"/>
      <c r="Q6" s="648"/>
      <c r="R6" s="640">
        <v>160751</v>
      </c>
      <c r="S6" s="641"/>
      <c r="T6" s="641"/>
      <c r="U6" s="641"/>
      <c r="V6" s="641"/>
      <c r="W6" s="641"/>
      <c r="X6" s="641"/>
      <c r="Y6" s="642"/>
      <c r="Z6" s="643">
        <v>0.8</v>
      </c>
      <c r="AA6" s="643"/>
      <c r="AB6" s="643"/>
      <c r="AC6" s="643"/>
      <c r="AD6" s="644">
        <v>160751</v>
      </c>
      <c r="AE6" s="644"/>
      <c r="AF6" s="644"/>
      <c r="AG6" s="644"/>
      <c r="AH6" s="644"/>
      <c r="AI6" s="644"/>
      <c r="AJ6" s="644"/>
      <c r="AK6" s="644"/>
      <c r="AL6" s="649">
        <v>1.7</v>
      </c>
      <c r="AM6" s="650"/>
      <c r="AN6" s="650"/>
      <c r="AO6" s="651"/>
      <c r="AP6" s="646" t="s">
        <v>294</v>
      </c>
      <c r="AQ6" s="647"/>
      <c r="AR6" s="647"/>
      <c r="AS6" s="647"/>
      <c r="AT6" s="647"/>
      <c r="AU6" s="647"/>
      <c r="AV6" s="647"/>
      <c r="AW6" s="647"/>
      <c r="AX6" s="647"/>
      <c r="AY6" s="647"/>
      <c r="AZ6" s="647"/>
      <c r="BA6" s="647"/>
      <c r="BB6" s="647"/>
      <c r="BC6" s="647"/>
      <c r="BD6" s="647"/>
      <c r="BE6" s="647"/>
      <c r="BF6" s="648"/>
      <c r="BG6" s="640">
        <v>3515044</v>
      </c>
      <c r="BH6" s="641"/>
      <c r="BI6" s="641"/>
      <c r="BJ6" s="641"/>
      <c r="BK6" s="641"/>
      <c r="BL6" s="641"/>
      <c r="BM6" s="641"/>
      <c r="BN6" s="642"/>
      <c r="BO6" s="643">
        <v>94.1</v>
      </c>
      <c r="BP6" s="643"/>
      <c r="BQ6" s="643"/>
      <c r="BR6" s="643"/>
      <c r="BS6" s="644">
        <v>45251</v>
      </c>
      <c r="BT6" s="644"/>
      <c r="BU6" s="644"/>
      <c r="BV6" s="644"/>
      <c r="BW6" s="644"/>
      <c r="BX6" s="644"/>
      <c r="BY6" s="644"/>
      <c r="BZ6" s="644"/>
      <c r="CA6" s="644"/>
      <c r="CB6" s="645"/>
      <c r="CD6" s="652" t="s">
        <v>293</v>
      </c>
      <c r="CE6" s="653"/>
      <c r="CF6" s="653"/>
      <c r="CG6" s="653"/>
      <c r="CH6" s="653"/>
      <c r="CI6" s="653"/>
      <c r="CJ6" s="653"/>
      <c r="CK6" s="653"/>
      <c r="CL6" s="653"/>
      <c r="CM6" s="653"/>
      <c r="CN6" s="653"/>
      <c r="CO6" s="653"/>
      <c r="CP6" s="653"/>
      <c r="CQ6" s="654"/>
      <c r="CR6" s="640">
        <v>174870</v>
      </c>
      <c r="CS6" s="641"/>
      <c r="CT6" s="641"/>
      <c r="CU6" s="641"/>
      <c r="CV6" s="641"/>
      <c r="CW6" s="641"/>
      <c r="CX6" s="641"/>
      <c r="CY6" s="642"/>
      <c r="CZ6" s="637">
        <v>0.9</v>
      </c>
      <c r="DA6" s="638"/>
      <c r="DB6" s="638"/>
      <c r="DC6" s="655"/>
      <c r="DD6" s="656" t="s">
        <v>49</v>
      </c>
      <c r="DE6" s="641"/>
      <c r="DF6" s="641"/>
      <c r="DG6" s="641"/>
      <c r="DH6" s="641"/>
      <c r="DI6" s="641"/>
      <c r="DJ6" s="641"/>
      <c r="DK6" s="641"/>
      <c r="DL6" s="641"/>
      <c r="DM6" s="641"/>
      <c r="DN6" s="641"/>
      <c r="DO6" s="641"/>
      <c r="DP6" s="642"/>
      <c r="DQ6" s="656">
        <v>174862</v>
      </c>
      <c r="DR6" s="641"/>
      <c r="DS6" s="641"/>
      <c r="DT6" s="641"/>
      <c r="DU6" s="641"/>
      <c r="DV6" s="641"/>
      <c r="DW6" s="641"/>
      <c r="DX6" s="641"/>
      <c r="DY6" s="641"/>
      <c r="DZ6" s="641"/>
      <c r="EA6" s="641"/>
      <c r="EB6" s="641"/>
      <c r="EC6" s="660"/>
    </row>
    <row r="7" spans="2:143" ht="11.25" customHeight="1" x14ac:dyDescent="0.2">
      <c r="B7" s="646" t="s">
        <v>292</v>
      </c>
      <c r="C7" s="647"/>
      <c r="D7" s="647"/>
      <c r="E7" s="647"/>
      <c r="F7" s="647"/>
      <c r="G7" s="647"/>
      <c r="H7" s="647"/>
      <c r="I7" s="647"/>
      <c r="J7" s="647"/>
      <c r="K7" s="647"/>
      <c r="L7" s="647"/>
      <c r="M7" s="647"/>
      <c r="N7" s="647"/>
      <c r="O7" s="647"/>
      <c r="P7" s="647"/>
      <c r="Q7" s="648"/>
      <c r="R7" s="640">
        <v>3796</v>
      </c>
      <c r="S7" s="641"/>
      <c r="T7" s="641"/>
      <c r="U7" s="641"/>
      <c r="V7" s="641"/>
      <c r="W7" s="641"/>
      <c r="X7" s="641"/>
      <c r="Y7" s="642"/>
      <c r="Z7" s="643">
        <v>0</v>
      </c>
      <c r="AA7" s="643"/>
      <c r="AB7" s="643"/>
      <c r="AC7" s="643"/>
      <c r="AD7" s="644">
        <v>3796</v>
      </c>
      <c r="AE7" s="644"/>
      <c r="AF7" s="644"/>
      <c r="AG7" s="644"/>
      <c r="AH7" s="644"/>
      <c r="AI7" s="644"/>
      <c r="AJ7" s="644"/>
      <c r="AK7" s="644"/>
      <c r="AL7" s="649">
        <v>0</v>
      </c>
      <c r="AM7" s="650"/>
      <c r="AN7" s="650"/>
      <c r="AO7" s="651"/>
      <c r="AP7" s="646" t="s">
        <v>291</v>
      </c>
      <c r="AQ7" s="647"/>
      <c r="AR7" s="647"/>
      <c r="AS7" s="647"/>
      <c r="AT7" s="647"/>
      <c r="AU7" s="647"/>
      <c r="AV7" s="647"/>
      <c r="AW7" s="647"/>
      <c r="AX7" s="647"/>
      <c r="AY7" s="647"/>
      <c r="AZ7" s="647"/>
      <c r="BA7" s="647"/>
      <c r="BB7" s="647"/>
      <c r="BC7" s="647"/>
      <c r="BD7" s="647"/>
      <c r="BE7" s="647"/>
      <c r="BF7" s="648"/>
      <c r="BG7" s="640">
        <v>1658411</v>
      </c>
      <c r="BH7" s="641"/>
      <c r="BI7" s="641"/>
      <c r="BJ7" s="641"/>
      <c r="BK7" s="641"/>
      <c r="BL7" s="641"/>
      <c r="BM7" s="641"/>
      <c r="BN7" s="642"/>
      <c r="BO7" s="643">
        <v>44.4</v>
      </c>
      <c r="BP7" s="643"/>
      <c r="BQ7" s="643"/>
      <c r="BR7" s="643"/>
      <c r="BS7" s="644">
        <v>45251</v>
      </c>
      <c r="BT7" s="644"/>
      <c r="BU7" s="644"/>
      <c r="BV7" s="644"/>
      <c r="BW7" s="644"/>
      <c r="BX7" s="644"/>
      <c r="BY7" s="644"/>
      <c r="BZ7" s="644"/>
      <c r="CA7" s="644"/>
      <c r="CB7" s="645"/>
      <c r="CD7" s="657" t="s">
        <v>290</v>
      </c>
      <c r="CE7" s="658"/>
      <c r="CF7" s="658"/>
      <c r="CG7" s="658"/>
      <c r="CH7" s="658"/>
      <c r="CI7" s="658"/>
      <c r="CJ7" s="658"/>
      <c r="CK7" s="658"/>
      <c r="CL7" s="658"/>
      <c r="CM7" s="658"/>
      <c r="CN7" s="658"/>
      <c r="CO7" s="658"/>
      <c r="CP7" s="658"/>
      <c r="CQ7" s="659"/>
      <c r="CR7" s="640">
        <v>5439891</v>
      </c>
      <c r="CS7" s="641"/>
      <c r="CT7" s="641"/>
      <c r="CU7" s="641"/>
      <c r="CV7" s="641"/>
      <c r="CW7" s="641"/>
      <c r="CX7" s="641"/>
      <c r="CY7" s="642"/>
      <c r="CZ7" s="643">
        <v>27.3</v>
      </c>
      <c r="DA7" s="643"/>
      <c r="DB7" s="643"/>
      <c r="DC7" s="643"/>
      <c r="DD7" s="656">
        <v>368153</v>
      </c>
      <c r="DE7" s="641"/>
      <c r="DF7" s="641"/>
      <c r="DG7" s="641"/>
      <c r="DH7" s="641"/>
      <c r="DI7" s="641"/>
      <c r="DJ7" s="641"/>
      <c r="DK7" s="641"/>
      <c r="DL7" s="641"/>
      <c r="DM7" s="641"/>
      <c r="DN7" s="641"/>
      <c r="DO7" s="641"/>
      <c r="DP7" s="642"/>
      <c r="DQ7" s="656">
        <v>1950916</v>
      </c>
      <c r="DR7" s="641"/>
      <c r="DS7" s="641"/>
      <c r="DT7" s="641"/>
      <c r="DU7" s="641"/>
      <c r="DV7" s="641"/>
      <c r="DW7" s="641"/>
      <c r="DX7" s="641"/>
      <c r="DY7" s="641"/>
      <c r="DZ7" s="641"/>
      <c r="EA7" s="641"/>
      <c r="EB7" s="641"/>
      <c r="EC7" s="660"/>
    </row>
    <row r="8" spans="2:143" ht="11.25" customHeight="1" x14ac:dyDescent="0.2">
      <c r="B8" s="646" t="s">
        <v>289</v>
      </c>
      <c r="C8" s="647"/>
      <c r="D8" s="647"/>
      <c r="E8" s="647"/>
      <c r="F8" s="647"/>
      <c r="G8" s="647"/>
      <c r="H8" s="647"/>
      <c r="I8" s="647"/>
      <c r="J8" s="647"/>
      <c r="K8" s="647"/>
      <c r="L8" s="647"/>
      <c r="M8" s="647"/>
      <c r="N8" s="647"/>
      <c r="O8" s="647"/>
      <c r="P8" s="647"/>
      <c r="Q8" s="648"/>
      <c r="R8" s="640">
        <v>16128</v>
      </c>
      <c r="S8" s="641"/>
      <c r="T8" s="641"/>
      <c r="U8" s="641"/>
      <c r="V8" s="641"/>
      <c r="W8" s="641"/>
      <c r="X8" s="641"/>
      <c r="Y8" s="642"/>
      <c r="Z8" s="643">
        <v>0.1</v>
      </c>
      <c r="AA8" s="643"/>
      <c r="AB8" s="643"/>
      <c r="AC8" s="643"/>
      <c r="AD8" s="644">
        <v>16128</v>
      </c>
      <c r="AE8" s="644"/>
      <c r="AF8" s="644"/>
      <c r="AG8" s="644"/>
      <c r="AH8" s="644"/>
      <c r="AI8" s="644"/>
      <c r="AJ8" s="644"/>
      <c r="AK8" s="644"/>
      <c r="AL8" s="649">
        <v>0.2</v>
      </c>
      <c r="AM8" s="650"/>
      <c r="AN8" s="650"/>
      <c r="AO8" s="651"/>
      <c r="AP8" s="646" t="s">
        <v>288</v>
      </c>
      <c r="AQ8" s="647"/>
      <c r="AR8" s="647"/>
      <c r="AS8" s="647"/>
      <c r="AT8" s="647"/>
      <c r="AU8" s="647"/>
      <c r="AV8" s="647"/>
      <c r="AW8" s="647"/>
      <c r="AX8" s="647"/>
      <c r="AY8" s="647"/>
      <c r="AZ8" s="647"/>
      <c r="BA8" s="647"/>
      <c r="BB8" s="647"/>
      <c r="BC8" s="647"/>
      <c r="BD8" s="647"/>
      <c r="BE8" s="647"/>
      <c r="BF8" s="648"/>
      <c r="BG8" s="640">
        <v>52693</v>
      </c>
      <c r="BH8" s="641"/>
      <c r="BI8" s="641"/>
      <c r="BJ8" s="641"/>
      <c r="BK8" s="641"/>
      <c r="BL8" s="641"/>
      <c r="BM8" s="641"/>
      <c r="BN8" s="642"/>
      <c r="BO8" s="643">
        <v>1.4</v>
      </c>
      <c r="BP8" s="643"/>
      <c r="BQ8" s="643"/>
      <c r="BR8" s="643"/>
      <c r="BS8" s="656" t="s">
        <v>49</v>
      </c>
      <c r="BT8" s="641"/>
      <c r="BU8" s="641"/>
      <c r="BV8" s="641"/>
      <c r="BW8" s="641"/>
      <c r="BX8" s="641"/>
      <c r="BY8" s="641"/>
      <c r="BZ8" s="641"/>
      <c r="CA8" s="641"/>
      <c r="CB8" s="660"/>
      <c r="CD8" s="657" t="s">
        <v>287</v>
      </c>
      <c r="CE8" s="658"/>
      <c r="CF8" s="658"/>
      <c r="CG8" s="658"/>
      <c r="CH8" s="658"/>
      <c r="CI8" s="658"/>
      <c r="CJ8" s="658"/>
      <c r="CK8" s="658"/>
      <c r="CL8" s="658"/>
      <c r="CM8" s="658"/>
      <c r="CN8" s="658"/>
      <c r="CO8" s="658"/>
      <c r="CP8" s="658"/>
      <c r="CQ8" s="659"/>
      <c r="CR8" s="640">
        <v>4624494</v>
      </c>
      <c r="CS8" s="641"/>
      <c r="CT8" s="641"/>
      <c r="CU8" s="641"/>
      <c r="CV8" s="641"/>
      <c r="CW8" s="641"/>
      <c r="CX8" s="641"/>
      <c r="CY8" s="642"/>
      <c r="CZ8" s="643">
        <v>23.2</v>
      </c>
      <c r="DA8" s="643"/>
      <c r="DB8" s="643"/>
      <c r="DC8" s="643"/>
      <c r="DD8" s="656">
        <v>18839</v>
      </c>
      <c r="DE8" s="641"/>
      <c r="DF8" s="641"/>
      <c r="DG8" s="641"/>
      <c r="DH8" s="641"/>
      <c r="DI8" s="641"/>
      <c r="DJ8" s="641"/>
      <c r="DK8" s="641"/>
      <c r="DL8" s="641"/>
      <c r="DM8" s="641"/>
      <c r="DN8" s="641"/>
      <c r="DO8" s="641"/>
      <c r="DP8" s="642"/>
      <c r="DQ8" s="656">
        <v>2427999</v>
      </c>
      <c r="DR8" s="641"/>
      <c r="DS8" s="641"/>
      <c r="DT8" s="641"/>
      <c r="DU8" s="641"/>
      <c r="DV8" s="641"/>
      <c r="DW8" s="641"/>
      <c r="DX8" s="641"/>
      <c r="DY8" s="641"/>
      <c r="DZ8" s="641"/>
      <c r="EA8" s="641"/>
      <c r="EB8" s="641"/>
      <c r="EC8" s="660"/>
    </row>
    <row r="9" spans="2:143" ht="11.25" customHeight="1" x14ac:dyDescent="0.2">
      <c r="B9" s="646" t="s">
        <v>286</v>
      </c>
      <c r="C9" s="647"/>
      <c r="D9" s="647"/>
      <c r="E9" s="647"/>
      <c r="F9" s="647"/>
      <c r="G9" s="647"/>
      <c r="H9" s="647"/>
      <c r="I9" s="647"/>
      <c r="J9" s="647"/>
      <c r="K9" s="647"/>
      <c r="L9" s="647"/>
      <c r="M9" s="647"/>
      <c r="N9" s="647"/>
      <c r="O9" s="647"/>
      <c r="P9" s="647"/>
      <c r="Q9" s="648"/>
      <c r="R9" s="640">
        <v>18831</v>
      </c>
      <c r="S9" s="641"/>
      <c r="T9" s="641"/>
      <c r="U9" s="641"/>
      <c r="V9" s="641"/>
      <c r="W9" s="641"/>
      <c r="X9" s="641"/>
      <c r="Y9" s="642"/>
      <c r="Z9" s="643">
        <v>0.1</v>
      </c>
      <c r="AA9" s="643"/>
      <c r="AB9" s="643"/>
      <c r="AC9" s="643"/>
      <c r="AD9" s="644">
        <v>18831</v>
      </c>
      <c r="AE9" s="644"/>
      <c r="AF9" s="644"/>
      <c r="AG9" s="644"/>
      <c r="AH9" s="644"/>
      <c r="AI9" s="644"/>
      <c r="AJ9" s="644"/>
      <c r="AK9" s="644"/>
      <c r="AL9" s="649">
        <v>0.2</v>
      </c>
      <c r="AM9" s="650"/>
      <c r="AN9" s="650"/>
      <c r="AO9" s="651"/>
      <c r="AP9" s="646" t="s">
        <v>285</v>
      </c>
      <c r="AQ9" s="647"/>
      <c r="AR9" s="647"/>
      <c r="AS9" s="647"/>
      <c r="AT9" s="647"/>
      <c r="AU9" s="647"/>
      <c r="AV9" s="647"/>
      <c r="AW9" s="647"/>
      <c r="AX9" s="647"/>
      <c r="AY9" s="647"/>
      <c r="AZ9" s="647"/>
      <c r="BA9" s="647"/>
      <c r="BB9" s="647"/>
      <c r="BC9" s="647"/>
      <c r="BD9" s="647"/>
      <c r="BE9" s="647"/>
      <c r="BF9" s="648"/>
      <c r="BG9" s="640">
        <v>1370261</v>
      </c>
      <c r="BH9" s="641"/>
      <c r="BI9" s="641"/>
      <c r="BJ9" s="641"/>
      <c r="BK9" s="641"/>
      <c r="BL9" s="641"/>
      <c r="BM9" s="641"/>
      <c r="BN9" s="642"/>
      <c r="BO9" s="643">
        <v>36.700000000000003</v>
      </c>
      <c r="BP9" s="643"/>
      <c r="BQ9" s="643"/>
      <c r="BR9" s="643"/>
      <c r="BS9" s="656" t="s">
        <v>49</v>
      </c>
      <c r="BT9" s="641"/>
      <c r="BU9" s="641"/>
      <c r="BV9" s="641"/>
      <c r="BW9" s="641"/>
      <c r="BX9" s="641"/>
      <c r="BY9" s="641"/>
      <c r="BZ9" s="641"/>
      <c r="CA9" s="641"/>
      <c r="CB9" s="660"/>
      <c r="CD9" s="657" t="s">
        <v>284</v>
      </c>
      <c r="CE9" s="658"/>
      <c r="CF9" s="658"/>
      <c r="CG9" s="658"/>
      <c r="CH9" s="658"/>
      <c r="CI9" s="658"/>
      <c r="CJ9" s="658"/>
      <c r="CK9" s="658"/>
      <c r="CL9" s="658"/>
      <c r="CM9" s="658"/>
      <c r="CN9" s="658"/>
      <c r="CO9" s="658"/>
      <c r="CP9" s="658"/>
      <c r="CQ9" s="659"/>
      <c r="CR9" s="640">
        <v>1859558</v>
      </c>
      <c r="CS9" s="641"/>
      <c r="CT9" s="641"/>
      <c r="CU9" s="641"/>
      <c r="CV9" s="641"/>
      <c r="CW9" s="641"/>
      <c r="CX9" s="641"/>
      <c r="CY9" s="642"/>
      <c r="CZ9" s="643">
        <v>9.3000000000000007</v>
      </c>
      <c r="DA9" s="643"/>
      <c r="DB9" s="643"/>
      <c r="DC9" s="643"/>
      <c r="DD9" s="656">
        <v>71389</v>
      </c>
      <c r="DE9" s="641"/>
      <c r="DF9" s="641"/>
      <c r="DG9" s="641"/>
      <c r="DH9" s="641"/>
      <c r="DI9" s="641"/>
      <c r="DJ9" s="641"/>
      <c r="DK9" s="641"/>
      <c r="DL9" s="641"/>
      <c r="DM9" s="641"/>
      <c r="DN9" s="641"/>
      <c r="DO9" s="641"/>
      <c r="DP9" s="642"/>
      <c r="DQ9" s="656">
        <v>1650669</v>
      </c>
      <c r="DR9" s="641"/>
      <c r="DS9" s="641"/>
      <c r="DT9" s="641"/>
      <c r="DU9" s="641"/>
      <c r="DV9" s="641"/>
      <c r="DW9" s="641"/>
      <c r="DX9" s="641"/>
      <c r="DY9" s="641"/>
      <c r="DZ9" s="641"/>
      <c r="EA9" s="641"/>
      <c r="EB9" s="641"/>
      <c r="EC9" s="660"/>
    </row>
    <row r="10" spans="2:143" ht="11.25" customHeight="1" x14ac:dyDescent="0.2">
      <c r="B10" s="646" t="s">
        <v>283</v>
      </c>
      <c r="C10" s="647"/>
      <c r="D10" s="647"/>
      <c r="E10" s="647"/>
      <c r="F10" s="647"/>
      <c r="G10" s="647"/>
      <c r="H10" s="647"/>
      <c r="I10" s="647"/>
      <c r="J10" s="647"/>
      <c r="K10" s="647"/>
      <c r="L10" s="647"/>
      <c r="M10" s="647"/>
      <c r="N10" s="647"/>
      <c r="O10" s="647"/>
      <c r="P10" s="647"/>
      <c r="Q10" s="648"/>
      <c r="R10" s="640" t="s">
        <v>49</v>
      </c>
      <c r="S10" s="641"/>
      <c r="T10" s="641"/>
      <c r="U10" s="641"/>
      <c r="V10" s="641"/>
      <c r="W10" s="641"/>
      <c r="X10" s="641"/>
      <c r="Y10" s="642"/>
      <c r="Z10" s="643" t="s">
        <v>230</v>
      </c>
      <c r="AA10" s="643"/>
      <c r="AB10" s="643"/>
      <c r="AC10" s="643"/>
      <c r="AD10" s="644" t="s">
        <v>49</v>
      </c>
      <c r="AE10" s="644"/>
      <c r="AF10" s="644"/>
      <c r="AG10" s="644"/>
      <c r="AH10" s="644"/>
      <c r="AI10" s="644"/>
      <c r="AJ10" s="644"/>
      <c r="AK10" s="644"/>
      <c r="AL10" s="649" t="s">
        <v>49</v>
      </c>
      <c r="AM10" s="650"/>
      <c r="AN10" s="650"/>
      <c r="AO10" s="651"/>
      <c r="AP10" s="646" t="s">
        <v>282</v>
      </c>
      <c r="AQ10" s="647"/>
      <c r="AR10" s="647"/>
      <c r="AS10" s="647"/>
      <c r="AT10" s="647"/>
      <c r="AU10" s="647"/>
      <c r="AV10" s="647"/>
      <c r="AW10" s="647"/>
      <c r="AX10" s="647"/>
      <c r="AY10" s="647"/>
      <c r="AZ10" s="647"/>
      <c r="BA10" s="647"/>
      <c r="BB10" s="647"/>
      <c r="BC10" s="647"/>
      <c r="BD10" s="647"/>
      <c r="BE10" s="647"/>
      <c r="BF10" s="648"/>
      <c r="BG10" s="640">
        <v>107058</v>
      </c>
      <c r="BH10" s="641"/>
      <c r="BI10" s="641"/>
      <c r="BJ10" s="641"/>
      <c r="BK10" s="641"/>
      <c r="BL10" s="641"/>
      <c r="BM10" s="641"/>
      <c r="BN10" s="642"/>
      <c r="BO10" s="643">
        <v>2.9</v>
      </c>
      <c r="BP10" s="643"/>
      <c r="BQ10" s="643"/>
      <c r="BR10" s="643"/>
      <c r="BS10" s="656">
        <v>17793</v>
      </c>
      <c r="BT10" s="641"/>
      <c r="BU10" s="641"/>
      <c r="BV10" s="641"/>
      <c r="BW10" s="641"/>
      <c r="BX10" s="641"/>
      <c r="BY10" s="641"/>
      <c r="BZ10" s="641"/>
      <c r="CA10" s="641"/>
      <c r="CB10" s="660"/>
      <c r="CD10" s="657" t="s">
        <v>281</v>
      </c>
      <c r="CE10" s="658"/>
      <c r="CF10" s="658"/>
      <c r="CG10" s="658"/>
      <c r="CH10" s="658"/>
      <c r="CI10" s="658"/>
      <c r="CJ10" s="658"/>
      <c r="CK10" s="658"/>
      <c r="CL10" s="658"/>
      <c r="CM10" s="658"/>
      <c r="CN10" s="658"/>
      <c r="CO10" s="658"/>
      <c r="CP10" s="658"/>
      <c r="CQ10" s="659"/>
      <c r="CR10" s="640">
        <v>164988</v>
      </c>
      <c r="CS10" s="641"/>
      <c r="CT10" s="641"/>
      <c r="CU10" s="641"/>
      <c r="CV10" s="641"/>
      <c r="CW10" s="641"/>
      <c r="CX10" s="641"/>
      <c r="CY10" s="642"/>
      <c r="CZ10" s="643">
        <v>0.8</v>
      </c>
      <c r="DA10" s="643"/>
      <c r="DB10" s="643"/>
      <c r="DC10" s="643"/>
      <c r="DD10" s="656">
        <v>592</v>
      </c>
      <c r="DE10" s="641"/>
      <c r="DF10" s="641"/>
      <c r="DG10" s="641"/>
      <c r="DH10" s="641"/>
      <c r="DI10" s="641"/>
      <c r="DJ10" s="641"/>
      <c r="DK10" s="641"/>
      <c r="DL10" s="641"/>
      <c r="DM10" s="641"/>
      <c r="DN10" s="641"/>
      <c r="DO10" s="641"/>
      <c r="DP10" s="642"/>
      <c r="DQ10" s="656">
        <v>42014</v>
      </c>
      <c r="DR10" s="641"/>
      <c r="DS10" s="641"/>
      <c r="DT10" s="641"/>
      <c r="DU10" s="641"/>
      <c r="DV10" s="641"/>
      <c r="DW10" s="641"/>
      <c r="DX10" s="641"/>
      <c r="DY10" s="641"/>
      <c r="DZ10" s="641"/>
      <c r="EA10" s="641"/>
      <c r="EB10" s="641"/>
      <c r="EC10" s="660"/>
    </row>
    <row r="11" spans="2:143" ht="11.25" customHeight="1" x14ac:dyDescent="0.2">
      <c r="B11" s="646" t="s">
        <v>280</v>
      </c>
      <c r="C11" s="647"/>
      <c r="D11" s="647"/>
      <c r="E11" s="647"/>
      <c r="F11" s="647"/>
      <c r="G11" s="647"/>
      <c r="H11" s="647"/>
      <c r="I11" s="647"/>
      <c r="J11" s="647"/>
      <c r="K11" s="647"/>
      <c r="L11" s="647"/>
      <c r="M11" s="647"/>
      <c r="N11" s="647"/>
      <c r="O11" s="647"/>
      <c r="P11" s="647"/>
      <c r="Q11" s="648"/>
      <c r="R11" s="640">
        <v>643125</v>
      </c>
      <c r="S11" s="641"/>
      <c r="T11" s="641"/>
      <c r="U11" s="641"/>
      <c r="V11" s="641"/>
      <c r="W11" s="641"/>
      <c r="X11" s="641"/>
      <c r="Y11" s="642"/>
      <c r="Z11" s="649">
        <v>3.1</v>
      </c>
      <c r="AA11" s="650"/>
      <c r="AB11" s="650"/>
      <c r="AC11" s="661"/>
      <c r="AD11" s="656">
        <v>643125</v>
      </c>
      <c r="AE11" s="641"/>
      <c r="AF11" s="641"/>
      <c r="AG11" s="641"/>
      <c r="AH11" s="641"/>
      <c r="AI11" s="641"/>
      <c r="AJ11" s="641"/>
      <c r="AK11" s="642"/>
      <c r="AL11" s="649">
        <v>6.9</v>
      </c>
      <c r="AM11" s="650"/>
      <c r="AN11" s="650"/>
      <c r="AO11" s="651"/>
      <c r="AP11" s="646" t="s">
        <v>279</v>
      </c>
      <c r="AQ11" s="647"/>
      <c r="AR11" s="647"/>
      <c r="AS11" s="647"/>
      <c r="AT11" s="647"/>
      <c r="AU11" s="647"/>
      <c r="AV11" s="647"/>
      <c r="AW11" s="647"/>
      <c r="AX11" s="647"/>
      <c r="AY11" s="647"/>
      <c r="AZ11" s="647"/>
      <c r="BA11" s="647"/>
      <c r="BB11" s="647"/>
      <c r="BC11" s="647"/>
      <c r="BD11" s="647"/>
      <c r="BE11" s="647"/>
      <c r="BF11" s="648"/>
      <c r="BG11" s="640">
        <v>128399</v>
      </c>
      <c r="BH11" s="641"/>
      <c r="BI11" s="641"/>
      <c r="BJ11" s="641"/>
      <c r="BK11" s="641"/>
      <c r="BL11" s="641"/>
      <c r="BM11" s="641"/>
      <c r="BN11" s="642"/>
      <c r="BO11" s="643">
        <v>3.4</v>
      </c>
      <c r="BP11" s="643"/>
      <c r="BQ11" s="643"/>
      <c r="BR11" s="643"/>
      <c r="BS11" s="656">
        <v>27458</v>
      </c>
      <c r="BT11" s="641"/>
      <c r="BU11" s="641"/>
      <c r="BV11" s="641"/>
      <c r="BW11" s="641"/>
      <c r="BX11" s="641"/>
      <c r="BY11" s="641"/>
      <c r="BZ11" s="641"/>
      <c r="CA11" s="641"/>
      <c r="CB11" s="660"/>
      <c r="CD11" s="657" t="s">
        <v>278</v>
      </c>
      <c r="CE11" s="658"/>
      <c r="CF11" s="658"/>
      <c r="CG11" s="658"/>
      <c r="CH11" s="658"/>
      <c r="CI11" s="658"/>
      <c r="CJ11" s="658"/>
      <c r="CK11" s="658"/>
      <c r="CL11" s="658"/>
      <c r="CM11" s="658"/>
      <c r="CN11" s="658"/>
      <c r="CO11" s="658"/>
      <c r="CP11" s="658"/>
      <c r="CQ11" s="659"/>
      <c r="CR11" s="640">
        <v>859376</v>
      </c>
      <c r="CS11" s="641"/>
      <c r="CT11" s="641"/>
      <c r="CU11" s="641"/>
      <c r="CV11" s="641"/>
      <c r="CW11" s="641"/>
      <c r="CX11" s="641"/>
      <c r="CY11" s="642"/>
      <c r="CZ11" s="643">
        <v>4.3</v>
      </c>
      <c r="DA11" s="643"/>
      <c r="DB11" s="643"/>
      <c r="DC11" s="643"/>
      <c r="DD11" s="656">
        <v>231489</v>
      </c>
      <c r="DE11" s="641"/>
      <c r="DF11" s="641"/>
      <c r="DG11" s="641"/>
      <c r="DH11" s="641"/>
      <c r="DI11" s="641"/>
      <c r="DJ11" s="641"/>
      <c r="DK11" s="641"/>
      <c r="DL11" s="641"/>
      <c r="DM11" s="641"/>
      <c r="DN11" s="641"/>
      <c r="DO11" s="641"/>
      <c r="DP11" s="642"/>
      <c r="DQ11" s="656">
        <v>482183</v>
      </c>
      <c r="DR11" s="641"/>
      <c r="DS11" s="641"/>
      <c r="DT11" s="641"/>
      <c r="DU11" s="641"/>
      <c r="DV11" s="641"/>
      <c r="DW11" s="641"/>
      <c r="DX11" s="641"/>
      <c r="DY11" s="641"/>
      <c r="DZ11" s="641"/>
      <c r="EA11" s="641"/>
      <c r="EB11" s="641"/>
      <c r="EC11" s="660"/>
    </row>
    <row r="12" spans="2:143" ht="11.25" customHeight="1" x14ac:dyDescent="0.2">
      <c r="B12" s="646" t="s">
        <v>277</v>
      </c>
      <c r="C12" s="647"/>
      <c r="D12" s="647"/>
      <c r="E12" s="647"/>
      <c r="F12" s="647"/>
      <c r="G12" s="647"/>
      <c r="H12" s="647"/>
      <c r="I12" s="647"/>
      <c r="J12" s="647"/>
      <c r="K12" s="647"/>
      <c r="L12" s="647"/>
      <c r="M12" s="647"/>
      <c r="N12" s="647"/>
      <c r="O12" s="647"/>
      <c r="P12" s="647"/>
      <c r="Q12" s="648"/>
      <c r="R12" s="640" t="s">
        <v>49</v>
      </c>
      <c r="S12" s="641"/>
      <c r="T12" s="641"/>
      <c r="U12" s="641"/>
      <c r="V12" s="641"/>
      <c r="W12" s="641"/>
      <c r="X12" s="641"/>
      <c r="Y12" s="642"/>
      <c r="Z12" s="643" t="s">
        <v>49</v>
      </c>
      <c r="AA12" s="643"/>
      <c r="AB12" s="643"/>
      <c r="AC12" s="643"/>
      <c r="AD12" s="644" t="s">
        <v>49</v>
      </c>
      <c r="AE12" s="644"/>
      <c r="AF12" s="644"/>
      <c r="AG12" s="644"/>
      <c r="AH12" s="644"/>
      <c r="AI12" s="644"/>
      <c r="AJ12" s="644"/>
      <c r="AK12" s="644"/>
      <c r="AL12" s="649" t="s">
        <v>49</v>
      </c>
      <c r="AM12" s="650"/>
      <c r="AN12" s="650"/>
      <c r="AO12" s="651"/>
      <c r="AP12" s="646" t="s">
        <v>276</v>
      </c>
      <c r="AQ12" s="647"/>
      <c r="AR12" s="647"/>
      <c r="AS12" s="647"/>
      <c r="AT12" s="647"/>
      <c r="AU12" s="647"/>
      <c r="AV12" s="647"/>
      <c r="AW12" s="647"/>
      <c r="AX12" s="647"/>
      <c r="AY12" s="647"/>
      <c r="AZ12" s="647"/>
      <c r="BA12" s="647"/>
      <c r="BB12" s="647"/>
      <c r="BC12" s="647"/>
      <c r="BD12" s="647"/>
      <c r="BE12" s="647"/>
      <c r="BF12" s="648"/>
      <c r="BG12" s="640">
        <v>1552795</v>
      </c>
      <c r="BH12" s="641"/>
      <c r="BI12" s="641"/>
      <c r="BJ12" s="641"/>
      <c r="BK12" s="641"/>
      <c r="BL12" s="641"/>
      <c r="BM12" s="641"/>
      <c r="BN12" s="642"/>
      <c r="BO12" s="643">
        <v>41.6</v>
      </c>
      <c r="BP12" s="643"/>
      <c r="BQ12" s="643"/>
      <c r="BR12" s="643"/>
      <c r="BS12" s="656" t="s">
        <v>49</v>
      </c>
      <c r="BT12" s="641"/>
      <c r="BU12" s="641"/>
      <c r="BV12" s="641"/>
      <c r="BW12" s="641"/>
      <c r="BX12" s="641"/>
      <c r="BY12" s="641"/>
      <c r="BZ12" s="641"/>
      <c r="CA12" s="641"/>
      <c r="CB12" s="660"/>
      <c r="CD12" s="657" t="s">
        <v>275</v>
      </c>
      <c r="CE12" s="658"/>
      <c r="CF12" s="658"/>
      <c r="CG12" s="658"/>
      <c r="CH12" s="658"/>
      <c r="CI12" s="658"/>
      <c r="CJ12" s="658"/>
      <c r="CK12" s="658"/>
      <c r="CL12" s="658"/>
      <c r="CM12" s="658"/>
      <c r="CN12" s="658"/>
      <c r="CO12" s="658"/>
      <c r="CP12" s="658"/>
      <c r="CQ12" s="659"/>
      <c r="CR12" s="640">
        <v>845757</v>
      </c>
      <c r="CS12" s="641"/>
      <c r="CT12" s="641"/>
      <c r="CU12" s="641"/>
      <c r="CV12" s="641"/>
      <c r="CW12" s="641"/>
      <c r="CX12" s="641"/>
      <c r="CY12" s="642"/>
      <c r="CZ12" s="643">
        <v>4.2</v>
      </c>
      <c r="DA12" s="643"/>
      <c r="DB12" s="643"/>
      <c r="DC12" s="643"/>
      <c r="DD12" s="656">
        <v>37467</v>
      </c>
      <c r="DE12" s="641"/>
      <c r="DF12" s="641"/>
      <c r="DG12" s="641"/>
      <c r="DH12" s="641"/>
      <c r="DI12" s="641"/>
      <c r="DJ12" s="641"/>
      <c r="DK12" s="641"/>
      <c r="DL12" s="641"/>
      <c r="DM12" s="641"/>
      <c r="DN12" s="641"/>
      <c r="DO12" s="641"/>
      <c r="DP12" s="642"/>
      <c r="DQ12" s="656">
        <v>659079</v>
      </c>
      <c r="DR12" s="641"/>
      <c r="DS12" s="641"/>
      <c r="DT12" s="641"/>
      <c r="DU12" s="641"/>
      <c r="DV12" s="641"/>
      <c r="DW12" s="641"/>
      <c r="DX12" s="641"/>
      <c r="DY12" s="641"/>
      <c r="DZ12" s="641"/>
      <c r="EA12" s="641"/>
      <c r="EB12" s="641"/>
      <c r="EC12" s="660"/>
    </row>
    <row r="13" spans="2:143" ht="11.25" customHeight="1" x14ac:dyDescent="0.2">
      <c r="B13" s="646" t="s">
        <v>274</v>
      </c>
      <c r="C13" s="647"/>
      <c r="D13" s="647"/>
      <c r="E13" s="647"/>
      <c r="F13" s="647"/>
      <c r="G13" s="647"/>
      <c r="H13" s="647"/>
      <c r="I13" s="647"/>
      <c r="J13" s="647"/>
      <c r="K13" s="647"/>
      <c r="L13" s="647"/>
      <c r="M13" s="647"/>
      <c r="N13" s="647"/>
      <c r="O13" s="647"/>
      <c r="P13" s="647"/>
      <c r="Q13" s="648"/>
      <c r="R13" s="640" t="s">
        <v>49</v>
      </c>
      <c r="S13" s="641"/>
      <c r="T13" s="641"/>
      <c r="U13" s="641"/>
      <c r="V13" s="641"/>
      <c r="W13" s="641"/>
      <c r="X13" s="641"/>
      <c r="Y13" s="642"/>
      <c r="Z13" s="643" t="s">
        <v>49</v>
      </c>
      <c r="AA13" s="643"/>
      <c r="AB13" s="643"/>
      <c r="AC13" s="643"/>
      <c r="AD13" s="644" t="s">
        <v>49</v>
      </c>
      <c r="AE13" s="644"/>
      <c r="AF13" s="644"/>
      <c r="AG13" s="644"/>
      <c r="AH13" s="644"/>
      <c r="AI13" s="644"/>
      <c r="AJ13" s="644"/>
      <c r="AK13" s="644"/>
      <c r="AL13" s="649" t="s">
        <v>49</v>
      </c>
      <c r="AM13" s="650"/>
      <c r="AN13" s="650"/>
      <c r="AO13" s="651"/>
      <c r="AP13" s="646" t="s">
        <v>273</v>
      </c>
      <c r="AQ13" s="647"/>
      <c r="AR13" s="647"/>
      <c r="AS13" s="647"/>
      <c r="AT13" s="647"/>
      <c r="AU13" s="647"/>
      <c r="AV13" s="647"/>
      <c r="AW13" s="647"/>
      <c r="AX13" s="647"/>
      <c r="AY13" s="647"/>
      <c r="AZ13" s="647"/>
      <c r="BA13" s="647"/>
      <c r="BB13" s="647"/>
      <c r="BC13" s="647"/>
      <c r="BD13" s="647"/>
      <c r="BE13" s="647"/>
      <c r="BF13" s="648"/>
      <c r="BG13" s="640">
        <v>1546690</v>
      </c>
      <c r="BH13" s="641"/>
      <c r="BI13" s="641"/>
      <c r="BJ13" s="641"/>
      <c r="BK13" s="641"/>
      <c r="BL13" s="641"/>
      <c r="BM13" s="641"/>
      <c r="BN13" s="642"/>
      <c r="BO13" s="643">
        <v>41.4</v>
      </c>
      <c r="BP13" s="643"/>
      <c r="BQ13" s="643"/>
      <c r="BR13" s="643"/>
      <c r="BS13" s="656" t="s">
        <v>49</v>
      </c>
      <c r="BT13" s="641"/>
      <c r="BU13" s="641"/>
      <c r="BV13" s="641"/>
      <c r="BW13" s="641"/>
      <c r="BX13" s="641"/>
      <c r="BY13" s="641"/>
      <c r="BZ13" s="641"/>
      <c r="CA13" s="641"/>
      <c r="CB13" s="660"/>
      <c r="CD13" s="657" t="s">
        <v>272</v>
      </c>
      <c r="CE13" s="658"/>
      <c r="CF13" s="658"/>
      <c r="CG13" s="658"/>
      <c r="CH13" s="658"/>
      <c r="CI13" s="658"/>
      <c r="CJ13" s="658"/>
      <c r="CK13" s="658"/>
      <c r="CL13" s="658"/>
      <c r="CM13" s="658"/>
      <c r="CN13" s="658"/>
      <c r="CO13" s="658"/>
      <c r="CP13" s="658"/>
      <c r="CQ13" s="659"/>
      <c r="CR13" s="640">
        <v>1943942</v>
      </c>
      <c r="CS13" s="641"/>
      <c r="CT13" s="641"/>
      <c r="CU13" s="641"/>
      <c r="CV13" s="641"/>
      <c r="CW13" s="641"/>
      <c r="CX13" s="641"/>
      <c r="CY13" s="642"/>
      <c r="CZ13" s="643">
        <v>9.8000000000000007</v>
      </c>
      <c r="DA13" s="643"/>
      <c r="DB13" s="643"/>
      <c r="DC13" s="643"/>
      <c r="DD13" s="656">
        <v>927334</v>
      </c>
      <c r="DE13" s="641"/>
      <c r="DF13" s="641"/>
      <c r="DG13" s="641"/>
      <c r="DH13" s="641"/>
      <c r="DI13" s="641"/>
      <c r="DJ13" s="641"/>
      <c r="DK13" s="641"/>
      <c r="DL13" s="641"/>
      <c r="DM13" s="641"/>
      <c r="DN13" s="641"/>
      <c r="DO13" s="641"/>
      <c r="DP13" s="642"/>
      <c r="DQ13" s="656">
        <v>1029979</v>
      </c>
      <c r="DR13" s="641"/>
      <c r="DS13" s="641"/>
      <c r="DT13" s="641"/>
      <c r="DU13" s="641"/>
      <c r="DV13" s="641"/>
      <c r="DW13" s="641"/>
      <c r="DX13" s="641"/>
      <c r="DY13" s="641"/>
      <c r="DZ13" s="641"/>
      <c r="EA13" s="641"/>
      <c r="EB13" s="641"/>
      <c r="EC13" s="660"/>
    </row>
    <row r="14" spans="2:143" ht="11.25" customHeight="1" x14ac:dyDescent="0.2">
      <c r="B14" s="646" t="s">
        <v>271</v>
      </c>
      <c r="C14" s="647"/>
      <c r="D14" s="647"/>
      <c r="E14" s="647"/>
      <c r="F14" s="647"/>
      <c r="G14" s="647"/>
      <c r="H14" s="647"/>
      <c r="I14" s="647"/>
      <c r="J14" s="647"/>
      <c r="K14" s="647"/>
      <c r="L14" s="647"/>
      <c r="M14" s="647"/>
      <c r="N14" s="647"/>
      <c r="O14" s="647"/>
      <c r="P14" s="647"/>
      <c r="Q14" s="648"/>
      <c r="R14" s="640" t="s">
        <v>49</v>
      </c>
      <c r="S14" s="641"/>
      <c r="T14" s="641"/>
      <c r="U14" s="641"/>
      <c r="V14" s="641"/>
      <c r="W14" s="641"/>
      <c r="X14" s="641"/>
      <c r="Y14" s="642"/>
      <c r="Z14" s="643" t="s">
        <v>49</v>
      </c>
      <c r="AA14" s="643"/>
      <c r="AB14" s="643"/>
      <c r="AC14" s="643"/>
      <c r="AD14" s="644" t="s">
        <v>49</v>
      </c>
      <c r="AE14" s="644"/>
      <c r="AF14" s="644"/>
      <c r="AG14" s="644"/>
      <c r="AH14" s="644"/>
      <c r="AI14" s="644"/>
      <c r="AJ14" s="644"/>
      <c r="AK14" s="644"/>
      <c r="AL14" s="649" t="s">
        <v>49</v>
      </c>
      <c r="AM14" s="650"/>
      <c r="AN14" s="650"/>
      <c r="AO14" s="651"/>
      <c r="AP14" s="646" t="s">
        <v>270</v>
      </c>
      <c r="AQ14" s="647"/>
      <c r="AR14" s="647"/>
      <c r="AS14" s="647"/>
      <c r="AT14" s="647"/>
      <c r="AU14" s="647"/>
      <c r="AV14" s="647"/>
      <c r="AW14" s="647"/>
      <c r="AX14" s="647"/>
      <c r="AY14" s="647"/>
      <c r="AZ14" s="647"/>
      <c r="BA14" s="647"/>
      <c r="BB14" s="647"/>
      <c r="BC14" s="647"/>
      <c r="BD14" s="647"/>
      <c r="BE14" s="647"/>
      <c r="BF14" s="648"/>
      <c r="BG14" s="640">
        <v>105023</v>
      </c>
      <c r="BH14" s="641"/>
      <c r="BI14" s="641"/>
      <c r="BJ14" s="641"/>
      <c r="BK14" s="641"/>
      <c r="BL14" s="641"/>
      <c r="BM14" s="641"/>
      <c r="BN14" s="642"/>
      <c r="BO14" s="643">
        <v>2.8</v>
      </c>
      <c r="BP14" s="643"/>
      <c r="BQ14" s="643"/>
      <c r="BR14" s="643"/>
      <c r="BS14" s="656" t="s">
        <v>49</v>
      </c>
      <c r="BT14" s="641"/>
      <c r="BU14" s="641"/>
      <c r="BV14" s="641"/>
      <c r="BW14" s="641"/>
      <c r="BX14" s="641"/>
      <c r="BY14" s="641"/>
      <c r="BZ14" s="641"/>
      <c r="CA14" s="641"/>
      <c r="CB14" s="660"/>
      <c r="CD14" s="657" t="s">
        <v>269</v>
      </c>
      <c r="CE14" s="658"/>
      <c r="CF14" s="658"/>
      <c r="CG14" s="658"/>
      <c r="CH14" s="658"/>
      <c r="CI14" s="658"/>
      <c r="CJ14" s="658"/>
      <c r="CK14" s="658"/>
      <c r="CL14" s="658"/>
      <c r="CM14" s="658"/>
      <c r="CN14" s="658"/>
      <c r="CO14" s="658"/>
      <c r="CP14" s="658"/>
      <c r="CQ14" s="659"/>
      <c r="CR14" s="640">
        <v>582789</v>
      </c>
      <c r="CS14" s="641"/>
      <c r="CT14" s="641"/>
      <c r="CU14" s="641"/>
      <c r="CV14" s="641"/>
      <c r="CW14" s="641"/>
      <c r="CX14" s="641"/>
      <c r="CY14" s="642"/>
      <c r="CZ14" s="643">
        <v>2.9</v>
      </c>
      <c r="DA14" s="643"/>
      <c r="DB14" s="643"/>
      <c r="DC14" s="643"/>
      <c r="DD14" s="656">
        <v>10000</v>
      </c>
      <c r="DE14" s="641"/>
      <c r="DF14" s="641"/>
      <c r="DG14" s="641"/>
      <c r="DH14" s="641"/>
      <c r="DI14" s="641"/>
      <c r="DJ14" s="641"/>
      <c r="DK14" s="641"/>
      <c r="DL14" s="641"/>
      <c r="DM14" s="641"/>
      <c r="DN14" s="641"/>
      <c r="DO14" s="641"/>
      <c r="DP14" s="642"/>
      <c r="DQ14" s="656">
        <v>582369</v>
      </c>
      <c r="DR14" s="641"/>
      <c r="DS14" s="641"/>
      <c r="DT14" s="641"/>
      <c r="DU14" s="641"/>
      <c r="DV14" s="641"/>
      <c r="DW14" s="641"/>
      <c r="DX14" s="641"/>
      <c r="DY14" s="641"/>
      <c r="DZ14" s="641"/>
      <c r="EA14" s="641"/>
      <c r="EB14" s="641"/>
      <c r="EC14" s="660"/>
    </row>
    <row r="15" spans="2:143" ht="11.25" customHeight="1" x14ac:dyDescent="0.2">
      <c r="B15" s="646" t="s">
        <v>268</v>
      </c>
      <c r="C15" s="647"/>
      <c r="D15" s="647"/>
      <c r="E15" s="647"/>
      <c r="F15" s="647"/>
      <c r="G15" s="647"/>
      <c r="H15" s="647"/>
      <c r="I15" s="647"/>
      <c r="J15" s="647"/>
      <c r="K15" s="647"/>
      <c r="L15" s="647"/>
      <c r="M15" s="647"/>
      <c r="N15" s="647"/>
      <c r="O15" s="647"/>
      <c r="P15" s="647"/>
      <c r="Q15" s="648"/>
      <c r="R15" s="640" t="s">
        <v>49</v>
      </c>
      <c r="S15" s="641"/>
      <c r="T15" s="641"/>
      <c r="U15" s="641"/>
      <c r="V15" s="641"/>
      <c r="W15" s="641"/>
      <c r="X15" s="641"/>
      <c r="Y15" s="642"/>
      <c r="Z15" s="643" t="s">
        <v>49</v>
      </c>
      <c r="AA15" s="643"/>
      <c r="AB15" s="643"/>
      <c r="AC15" s="643"/>
      <c r="AD15" s="644" t="s">
        <v>49</v>
      </c>
      <c r="AE15" s="644"/>
      <c r="AF15" s="644"/>
      <c r="AG15" s="644"/>
      <c r="AH15" s="644"/>
      <c r="AI15" s="644"/>
      <c r="AJ15" s="644"/>
      <c r="AK15" s="644"/>
      <c r="AL15" s="649" t="s">
        <v>49</v>
      </c>
      <c r="AM15" s="650"/>
      <c r="AN15" s="650"/>
      <c r="AO15" s="651"/>
      <c r="AP15" s="646" t="s">
        <v>267</v>
      </c>
      <c r="AQ15" s="647"/>
      <c r="AR15" s="647"/>
      <c r="AS15" s="647"/>
      <c r="AT15" s="647"/>
      <c r="AU15" s="647"/>
      <c r="AV15" s="647"/>
      <c r="AW15" s="647"/>
      <c r="AX15" s="647"/>
      <c r="AY15" s="647"/>
      <c r="AZ15" s="647"/>
      <c r="BA15" s="647"/>
      <c r="BB15" s="647"/>
      <c r="BC15" s="647"/>
      <c r="BD15" s="647"/>
      <c r="BE15" s="647"/>
      <c r="BF15" s="648"/>
      <c r="BG15" s="640">
        <v>198815</v>
      </c>
      <c r="BH15" s="641"/>
      <c r="BI15" s="641"/>
      <c r="BJ15" s="641"/>
      <c r="BK15" s="641"/>
      <c r="BL15" s="641"/>
      <c r="BM15" s="641"/>
      <c r="BN15" s="642"/>
      <c r="BO15" s="643">
        <v>5.3</v>
      </c>
      <c r="BP15" s="643"/>
      <c r="BQ15" s="643"/>
      <c r="BR15" s="643"/>
      <c r="BS15" s="656" t="s">
        <v>230</v>
      </c>
      <c r="BT15" s="641"/>
      <c r="BU15" s="641"/>
      <c r="BV15" s="641"/>
      <c r="BW15" s="641"/>
      <c r="BX15" s="641"/>
      <c r="BY15" s="641"/>
      <c r="BZ15" s="641"/>
      <c r="CA15" s="641"/>
      <c r="CB15" s="660"/>
      <c r="CD15" s="657" t="s">
        <v>266</v>
      </c>
      <c r="CE15" s="658"/>
      <c r="CF15" s="658"/>
      <c r="CG15" s="658"/>
      <c r="CH15" s="658"/>
      <c r="CI15" s="658"/>
      <c r="CJ15" s="658"/>
      <c r="CK15" s="658"/>
      <c r="CL15" s="658"/>
      <c r="CM15" s="658"/>
      <c r="CN15" s="658"/>
      <c r="CO15" s="658"/>
      <c r="CP15" s="658"/>
      <c r="CQ15" s="659"/>
      <c r="CR15" s="640">
        <v>1700381</v>
      </c>
      <c r="CS15" s="641"/>
      <c r="CT15" s="641"/>
      <c r="CU15" s="641"/>
      <c r="CV15" s="641"/>
      <c r="CW15" s="641"/>
      <c r="CX15" s="641"/>
      <c r="CY15" s="642"/>
      <c r="CZ15" s="643">
        <v>8.5</v>
      </c>
      <c r="DA15" s="643"/>
      <c r="DB15" s="643"/>
      <c r="DC15" s="643"/>
      <c r="DD15" s="656">
        <v>536113</v>
      </c>
      <c r="DE15" s="641"/>
      <c r="DF15" s="641"/>
      <c r="DG15" s="641"/>
      <c r="DH15" s="641"/>
      <c r="DI15" s="641"/>
      <c r="DJ15" s="641"/>
      <c r="DK15" s="641"/>
      <c r="DL15" s="641"/>
      <c r="DM15" s="641"/>
      <c r="DN15" s="641"/>
      <c r="DO15" s="641"/>
      <c r="DP15" s="642"/>
      <c r="DQ15" s="656">
        <v>1125903</v>
      </c>
      <c r="DR15" s="641"/>
      <c r="DS15" s="641"/>
      <c r="DT15" s="641"/>
      <c r="DU15" s="641"/>
      <c r="DV15" s="641"/>
      <c r="DW15" s="641"/>
      <c r="DX15" s="641"/>
      <c r="DY15" s="641"/>
      <c r="DZ15" s="641"/>
      <c r="EA15" s="641"/>
      <c r="EB15" s="641"/>
      <c r="EC15" s="660"/>
    </row>
    <row r="16" spans="2:143" ht="11.25" customHeight="1" x14ac:dyDescent="0.2">
      <c r="B16" s="646" t="s">
        <v>265</v>
      </c>
      <c r="C16" s="647"/>
      <c r="D16" s="647"/>
      <c r="E16" s="647"/>
      <c r="F16" s="647"/>
      <c r="G16" s="647"/>
      <c r="H16" s="647"/>
      <c r="I16" s="647"/>
      <c r="J16" s="647"/>
      <c r="K16" s="647"/>
      <c r="L16" s="647"/>
      <c r="M16" s="647"/>
      <c r="N16" s="647"/>
      <c r="O16" s="647"/>
      <c r="P16" s="647"/>
      <c r="Q16" s="648"/>
      <c r="R16" s="640">
        <v>13092</v>
      </c>
      <c r="S16" s="641"/>
      <c r="T16" s="641"/>
      <c r="U16" s="641"/>
      <c r="V16" s="641"/>
      <c r="W16" s="641"/>
      <c r="X16" s="641"/>
      <c r="Y16" s="642"/>
      <c r="Z16" s="643">
        <v>0.1</v>
      </c>
      <c r="AA16" s="643"/>
      <c r="AB16" s="643"/>
      <c r="AC16" s="643"/>
      <c r="AD16" s="644">
        <v>13092</v>
      </c>
      <c r="AE16" s="644"/>
      <c r="AF16" s="644"/>
      <c r="AG16" s="644"/>
      <c r="AH16" s="644"/>
      <c r="AI16" s="644"/>
      <c r="AJ16" s="644"/>
      <c r="AK16" s="644"/>
      <c r="AL16" s="649">
        <v>0.1</v>
      </c>
      <c r="AM16" s="650"/>
      <c r="AN16" s="650"/>
      <c r="AO16" s="651"/>
      <c r="AP16" s="646" t="s">
        <v>264</v>
      </c>
      <c r="AQ16" s="647"/>
      <c r="AR16" s="647"/>
      <c r="AS16" s="647"/>
      <c r="AT16" s="647"/>
      <c r="AU16" s="647"/>
      <c r="AV16" s="647"/>
      <c r="AW16" s="647"/>
      <c r="AX16" s="647"/>
      <c r="AY16" s="647"/>
      <c r="AZ16" s="647"/>
      <c r="BA16" s="647"/>
      <c r="BB16" s="647"/>
      <c r="BC16" s="647"/>
      <c r="BD16" s="647"/>
      <c r="BE16" s="647"/>
      <c r="BF16" s="648"/>
      <c r="BG16" s="640" t="s">
        <v>49</v>
      </c>
      <c r="BH16" s="641"/>
      <c r="BI16" s="641"/>
      <c r="BJ16" s="641"/>
      <c r="BK16" s="641"/>
      <c r="BL16" s="641"/>
      <c r="BM16" s="641"/>
      <c r="BN16" s="642"/>
      <c r="BO16" s="643" t="s">
        <v>49</v>
      </c>
      <c r="BP16" s="643"/>
      <c r="BQ16" s="643"/>
      <c r="BR16" s="643"/>
      <c r="BS16" s="656" t="s">
        <v>49</v>
      </c>
      <c r="BT16" s="641"/>
      <c r="BU16" s="641"/>
      <c r="BV16" s="641"/>
      <c r="BW16" s="641"/>
      <c r="BX16" s="641"/>
      <c r="BY16" s="641"/>
      <c r="BZ16" s="641"/>
      <c r="CA16" s="641"/>
      <c r="CB16" s="660"/>
      <c r="CD16" s="657" t="s">
        <v>263</v>
      </c>
      <c r="CE16" s="658"/>
      <c r="CF16" s="658"/>
      <c r="CG16" s="658"/>
      <c r="CH16" s="658"/>
      <c r="CI16" s="658"/>
      <c r="CJ16" s="658"/>
      <c r="CK16" s="658"/>
      <c r="CL16" s="658"/>
      <c r="CM16" s="658"/>
      <c r="CN16" s="658"/>
      <c r="CO16" s="658"/>
      <c r="CP16" s="658"/>
      <c r="CQ16" s="659"/>
      <c r="CR16" s="640" t="s">
        <v>49</v>
      </c>
      <c r="CS16" s="641"/>
      <c r="CT16" s="641"/>
      <c r="CU16" s="641"/>
      <c r="CV16" s="641"/>
      <c r="CW16" s="641"/>
      <c r="CX16" s="641"/>
      <c r="CY16" s="642"/>
      <c r="CZ16" s="643" t="s">
        <v>49</v>
      </c>
      <c r="DA16" s="643"/>
      <c r="DB16" s="643"/>
      <c r="DC16" s="643"/>
      <c r="DD16" s="656" t="s">
        <v>49</v>
      </c>
      <c r="DE16" s="641"/>
      <c r="DF16" s="641"/>
      <c r="DG16" s="641"/>
      <c r="DH16" s="641"/>
      <c r="DI16" s="641"/>
      <c r="DJ16" s="641"/>
      <c r="DK16" s="641"/>
      <c r="DL16" s="641"/>
      <c r="DM16" s="641"/>
      <c r="DN16" s="641"/>
      <c r="DO16" s="641"/>
      <c r="DP16" s="642"/>
      <c r="DQ16" s="656" t="s">
        <v>49</v>
      </c>
      <c r="DR16" s="641"/>
      <c r="DS16" s="641"/>
      <c r="DT16" s="641"/>
      <c r="DU16" s="641"/>
      <c r="DV16" s="641"/>
      <c r="DW16" s="641"/>
      <c r="DX16" s="641"/>
      <c r="DY16" s="641"/>
      <c r="DZ16" s="641"/>
      <c r="EA16" s="641"/>
      <c r="EB16" s="641"/>
      <c r="EC16" s="660"/>
    </row>
    <row r="17" spans="2:133" ht="11.25" customHeight="1" x14ac:dyDescent="0.2">
      <c r="B17" s="646" t="s">
        <v>262</v>
      </c>
      <c r="C17" s="647"/>
      <c r="D17" s="647"/>
      <c r="E17" s="647"/>
      <c r="F17" s="647"/>
      <c r="G17" s="647"/>
      <c r="H17" s="647"/>
      <c r="I17" s="647"/>
      <c r="J17" s="647"/>
      <c r="K17" s="647"/>
      <c r="L17" s="647"/>
      <c r="M17" s="647"/>
      <c r="N17" s="647"/>
      <c r="O17" s="647"/>
      <c r="P17" s="647"/>
      <c r="Q17" s="648"/>
      <c r="R17" s="640">
        <v>16096</v>
      </c>
      <c r="S17" s="641"/>
      <c r="T17" s="641"/>
      <c r="U17" s="641"/>
      <c r="V17" s="641"/>
      <c r="W17" s="641"/>
      <c r="X17" s="641"/>
      <c r="Y17" s="642"/>
      <c r="Z17" s="643">
        <v>0.1</v>
      </c>
      <c r="AA17" s="643"/>
      <c r="AB17" s="643"/>
      <c r="AC17" s="643"/>
      <c r="AD17" s="644">
        <v>16096</v>
      </c>
      <c r="AE17" s="644"/>
      <c r="AF17" s="644"/>
      <c r="AG17" s="644"/>
      <c r="AH17" s="644"/>
      <c r="AI17" s="644"/>
      <c r="AJ17" s="644"/>
      <c r="AK17" s="644"/>
      <c r="AL17" s="649">
        <v>0.2</v>
      </c>
      <c r="AM17" s="650"/>
      <c r="AN17" s="650"/>
      <c r="AO17" s="651"/>
      <c r="AP17" s="646" t="s">
        <v>261</v>
      </c>
      <c r="AQ17" s="647"/>
      <c r="AR17" s="647"/>
      <c r="AS17" s="647"/>
      <c r="AT17" s="647"/>
      <c r="AU17" s="647"/>
      <c r="AV17" s="647"/>
      <c r="AW17" s="647"/>
      <c r="AX17" s="647"/>
      <c r="AY17" s="647"/>
      <c r="AZ17" s="647"/>
      <c r="BA17" s="647"/>
      <c r="BB17" s="647"/>
      <c r="BC17" s="647"/>
      <c r="BD17" s="647"/>
      <c r="BE17" s="647"/>
      <c r="BF17" s="648"/>
      <c r="BG17" s="640" t="s">
        <v>49</v>
      </c>
      <c r="BH17" s="641"/>
      <c r="BI17" s="641"/>
      <c r="BJ17" s="641"/>
      <c r="BK17" s="641"/>
      <c r="BL17" s="641"/>
      <c r="BM17" s="641"/>
      <c r="BN17" s="642"/>
      <c r="BO17" s="643" t="s">
        <v>49</v>
      </c>
      <c r="BP17" s="643"/>
      <c r="BQ17" s="643"/>
      <c r="BR17" s="643"/>
      <c r="BS17" s="656" t="s">
        <v>49</v>
      </c>
      <c r="BT17" s="641"/>
      <c r="BU17" s="641"/>
      <c r="BV17" s="641"/>
      <c r="BW17" s="641"/>
      <c r="BX17" s="641"/>
      <c r="BY17" s="641"/>
      <c r="BZ17" s="641"/>
      <c r="CA17" s="641"/>
      <c r="CB17" s="660"/>
      <c r="CD17" s="657" t="s">
        <v>260</v>
      </c>
      <c r="CE17" s="658"/>
      <c r="CF17" s="658"/>
      <c r="CG17" s="658"/>
      <c r="CH17" s="658"/>
      <c r="CI17" s="658"/>
      <c r="CJ17" s="658"/>
      <c r="CK17" s="658"/>
      <c r="CL17" s="658"/>
      <c r="CM17" s="658"/>
      <c r="CN17" s="658"/>
      <c r="CO17" s="658"/>
      <c r="CP17" s="658"/>
      <c r="CQ17" s="659"/>
      <c r="CR17" s="640">
        <v>1722928</v>
      </c>
      <c r="CS17" s="641"/>
      <c r="CT17" s="641"/>
      <c r="CU17" s="641"/>
      <c r="CV17" s="641"/>
      <c r="CW17" s="641"/>
      <c r="CX17" s="641"/>
      <c r="CY17" s="642"/>
      <c r="CZ17" s="643">
        <v>8.6</v>
      </c>
      <c r="DA17" s="643"/>
      <c r="DB17" s="643"/>
      <c r="DC17" s="643"/>
      <c r="DD17" s="656" t="s">
        <v>49</v>
      </c>
      <c r="DE17" s="641"/>
      <c r="DF17" s="641"/>
      <c r="DG17" s="641"/>
      <c r="DH17" s="641"/>
      <c r="DI17" s="641"/>
      <c r="DJ17" s="641"/>
      <c r="DK17" s="641"/>
      <c r="DL17" s="641"/>
      <c r="DM17" s="641"/>
      <c r="DN17" s="641"/>
      <c r="DO17" s="641"/>
      <c r="DP17" s="642"/>
      <c r="DQ17" s="656">
        <v>1698271</v>
      </c>
      <c r="DR17" s="641"/>
      <c r="DS17" s="641"/>
      <c r="DT17" s="641"/>
      <c r="DU17" s="641"/>
      <c r="DV17" s="641"/>
      <c r="DW17" s="641"/>
      <c r="DX17" s="641"/>
      <c r="DY17" s="641"/>
      <c r="DZ17" s="641"/>
      <c r="EA17" s="641"/>
      <c r="EB17" s="641"/>
      <c r="EC17" s="660"/>
    </row>
    <row r="18" spans="2:133" ht="11.25" customHeight="1" x14ac:dyDescent="0.2">
      <c r="B18" s="646" t="s">
        <v>259</v>
      </c>
      <c r="C18" s="647"/>
      <c r="D18" s="647"/>
      <c r="E18" s="647"/>
      <c r="F18" s="647"/>
      <c r="G18" s="647"/>
      <c r="H18" s="647"/>
      <c r="I18" s="647"/>
      <c r="J18" s="647"/>
      <c r="K18" s="647"/>
      <c r="L18" s="647"/>
      <c r="M18" s="647"/>
      <c r="N18" s="647"/>
      <c r="O18" s="647"/>
      <c r="P18" s="647"/>
      <c r="Q18" s="648"/>
      <c r="R18" s="640">
        <v>29362</v>
      </c>
      <c r="S18" s="641"/>
      <c r="T18" s="641"/>
      <c r="U18" s="641"/>
      <c r="V18" s="641"/>
      <c r="W18" s="641"/>
      <c r="X18" s="641"/>
      <c r="Y18" s="642"/>
      <c r="Z18" s="643">
        <v>0.1</v>
      </c>
      <c r="AA18" s="643"/>
      <c r="AB18" s="643"/>
      <c r="AC18" s="643"/>
      <c r="AD18" s="644">
        <v>29362</v>
      </c>
      <c r="AE18" s="644"/>
      <c r="AF18" s="644"/>
      <c r="AG18" s="644"/>
      <c r="AH18" s="644"/>
      <c r="AI18" s="644"/>
      <c r="AJ18" s="644"/>
      <c r="AK18" s="644"/>
      <c r="AL18" s="649">
        <v>0.3</v>
      </c>
      <c r="AM18" s="650"/>
      <c r="AN18" s="650"/>
      <c r="AO18" s="651"/>
      <c r="AP18" s="646" t="s">
        <v>258</v>
      </c>
      <c r="AQ18" s="647"/>
      <c r="AR18" s="647"/>
      <c r="AS18" s="647"/>
      <c r="AT18" s="647"/>
      <c r="AU18" s="647"/>
      <c r="AV18" s="647"/>
      <c r="AW18" s="647"/>
      <c r="AX18" s="647"/>
      <c r="AY18" s="647"/>
      <c r="AZ18" s="647"/>
      <c r="BA18" s="647"/>
      <c r="BB18" s="647"/>
      <c r="BC18" s="647"/>
      <c r="BD18" s="647"/>
      <c r="BE18" s="647"/>
      <c r="BF18" s="648"/>
      <c r="BG18" s="640" t="s">
        <v>49</v>
      </c>
      <c r="BH18" s="641"/>
      <c r="BI18" s="641"/>
      <c r="BJ18" s="641"/>
      <c r="BK18" s="641"/>
      <c r="BL18" s="641"/>
      <c r="BM18" s="641"/>
      <c r="BN18" s="642"/>
      <c r="BO18" s="643" t="s">
        <v>230</v>
      </c>
      <c r="BP18" s="643"/>
      <c r="BQ18" s="643"/>
      <c r="BR18" s="643"/>
      <c r="BS18" s="656" t="s">
        <v>49</v>
      </c>
      <c r="BT18" s="641"/>
      <c r="BU18" s="641"/>
      <c r="BV18" s="641"/>
      <c r="BW18" s="641"/>
      <c r="BX18" s="641"/>
      <c r="BY18" s="641"/>
      <c r="BZ18" s="641"/>
      <c r="CA18" s="641"/>
      <c r="CB18" s="660"/>
      <c r="CD18" s="657" t="s">
        <v>257</v>
      </c>
      <c r="CE18" s="658"/>
      <c r="CF18" s="658"/>
      <c r="CG18" s="658"/>
      <c r="CH18" s="658"/>
      <c r="CI18" s="658"/>
      <c r="CJ18" s="658"/>
      <c r="CK18" s="658"/>
      <c r="CL18" s="658"/>
      <c r="CM18" s="658"/>
      <c r="CN18" s="658"/>
      <c r="CO18" s="658"/>
      <c r="CP18" s="658"/>
      <c r="CQ18" s="659"/>
      <c r="CR18" s="640" t="s">
        <v>49</v>
      </c>
      <c r="CS18" s="641"/>
      <c r="CT18" s="641"/>
      <c r="CU18" s="641"/>
      <c r="CV18" s="641"/>
      <c r="CW18" s="641"/>
      <c r="CX18" s="641"/>
      <c r="CY18" s="642"/>
      <c r="CZ18" s="643" t="s">
        <v>230</v>
      </c>
      <c r="DA18" s="643"/>
      <c r="DB18" s="643"/>
      <c r="DC18" s="643"/>
      <c r="DD18" s="656" t="s">
        <v>49</v>
      </c>
      <c r="DE18" s="641"/>
      <c r="DF18" s="641"/>
      <c r="DG18" s="641"/>
      <c r="DH18" s="641"/>
      <c r="DI18" s="641"/>
      <c r="DJ18" s="641"/>
      <c r="DK18" s="641"/>
      <c r="DL18" s="641"/>
      <c r="DM18" s="641"/>
      <c r="DN18" s="641"/>
      <c r="DO18" s="641"/>
      <c r="DP18" s="642"/>
      <c r="DQ18" s="656" t="s">
        <v>49</v>
      </c>
      <c r="DR18" s="641"/>
      <c r="DS18" s="641"/>
      <c r="DT18" s="641"/>
      <c r="DU18" s="641"/>
      <c r="DV18" s="641"/>
      <c r="DW18" s="641"/>
      <c r="DX18" s="641"/>
      <c r="DY18" s="641"/>
      <c r="DZ18" s="641"/>
      <c r="EA18" s="641"/>
      <c r="EB18" s="641"/>
      <c r="EC18" s="660"/>
    </row>
    <row r="19" spans="2:133" ht="11.25" customHeight="1" x14ac:dyDescent="0.2">
      <c r="B19" s="646" t="s">
        <v>256</v>
      </c>
      <c r="C19" s="647"/>
      <c r="D19" s="647"/>
      <c r="E19" s="647"/>
      <c r="F19" s="647"/>
      <c r="G19" s="647"/>
      <c r="H19" s="647"/>
      <c r="I19" s="647"/>
      <c r="J19" s="647"/>
      <c r="K19" s="647"/>
      <c r="L19" s="647"/>
      <c r="M19" s="647"/>
      <c r="N19" s="647"/>
      <c r="O19" s="647"/>
      <c r="P19" s="647"/>
      <c r="Q19" s="648"/>
      <c r="R19" s="640">
        <v>20546</v>
      </c>
      <c r="S19" s="641"/>
      <c r="T19" s="641"/>
      <c r="U19" s="641"/>
      <c r="V19" s="641"/>
      <c r="W19" s="641"/>
      <c r="X19" s="641"/>
      <c r="Y19" s="642"/>
      <c r="Z19" s="643">
        <v>0.1</v>
      </c>
      <c r="AA19" s="643"/>
      <c r="AB19" s="643"/>
      <c r="AC19" s="643"/>
      <c r="AD19" s="644">
        <v>20546</v>
      </c>
      <c r="AE19" s="644"/>
      <c r="AF19" s="644"/>
      <c r="AG19" s="644"/>
      <c r="AH19" s="644"/>
      <c r="AI19" s="644"/>
      <c r="AJ19" s="644"/>
      <c r="AK19" s="644"/>
      <c r="AL19" s="649">
        <v>0.2</v>
      </c>
      <c r="AM19" s="650"/>
      <c r="AN19" s="650"/>
      <c r="AO19" s="651"/>
      <c r="AP19" s="646" t="s">
        <v>255</v>
      </c>
      <c r="AQ19" s="647"/>
      <c r="AR19" s="647"/>
      <c r="AS19" s="647"/>
      <c r="AT19" s="647"/>
      <c r="AU19" s="647"/>
      <c r="AV19" s="647"/>
      <c r="AW19" s="647"/>
      <c r="AX19" s="647"/>
      <c r="AY19" s="647"/>
      <c r="AZ19" s="647"/>
      <c r="BA19" s="647"/>
      <c r="BB19" s="647"/>
      <c r="BC19" s="647"/>
      <c r="BD19" s="647"/>
      <c r="BE19" s="647"/>
      <c r="BF19" s="648"/>
      <c r="BG19" s="640">
        <v>219237</v>
      </c>
      <c r="BH19" s="641"/>
      <c r="BI19" s="641"/>
      <c r="BJ19" s="641"/>
      <c r="BK19" s="641"/>
      <c r="BL19" s="641"/>
      <c r="BM19" s="641"/>
      <c r="BN19" s="642"/>
      <c r="BO19" s="643">
        <v>5.9</v>
      </c>
      <c r="BP19" s="643"/>
      <c r="BQ19" s="643"/>
      <c r="BR19" s="643"/>
      <c r="BS19" s="656" t="s">
        <v>49</v>
      </c>
      <c r="BT19" s="641"/>
      <c r="BU19" s="641"/>
      <c r="BV19" s="641"/>
      <c r="BW19" s="641"/>
      <c r="BX19" s="641"/>
      <c r="BY19" s="641"/>
      <c r="BZ19" s="641"/>
      <c r="CA19" s="641"/>
      <c r="CB19" s="660"/>
      <c r="CD19" s="657" t="s">
        <v>254</v>
      </c>
      <c r="CE19" s="658"/>
      <c r="CF19" s="658"/>
      <c r="CG19" s="658"/>
      <c r="CH19" s="658"/>
      <c r="CI19" s="658"/>
      <c r="CJ19" s="658"/>
      <c r="CK19" s="658"/>
      <c r="CL19" s="658"/>
      <c r="CM19" s="658"/>
      <c r="CN19" s="658"/>
      <c r="CO19" s="658"/>
      <c r="CP19" s="658"/>
      <c r="CQ19" s="659"/>
      <c r="CR19" s="640" t="s">
        <v>230</v>
      </c>
      <c r="CS19" s="641"/>
      <c r="CT19" s="641"/>
      <c r="CU19" s="641"/>
      <c r="CV19" s="641"/>
      <c r="CW19" s="641"/>
      <c r="CX19" s="641"/>
      <c r="CY19" s="642"/>
      <c r="CZ19" s="643" t="s">
        <v>230</v>
      </c>
      <c r="DA19" s="643"/>
      <c r="DB19" s="643"/>
      <c r="DC19" s="643"/>
      <c r="DD19" s="656" t="s">
        <v>49</v>
      </c>
      <c r="DE19" s="641"/>
      <c r="DF19" s="641"/>
      <c r="DG19" s="641"/>
      <c r="DH19" s="641"/>
      <c r="DI19" s="641"/>
      <c r="DJ19" s="641"/>
      <c r="DK19" s="641"/>
      <c r="DL19" s="641"/>
      <c r="DM19" s="641"/>
      <c r="DN19" s="641"/>
      <c r="DO19" s="641"/>
      <c r="DP19" s="642"/>
      <c r="DQ19" s="656" t="s">
        <v>230</v>
      </c>
      <c r="DR19" s="641"/>
      <c r="DS19" s="641"/>
      <c r="DT19" s="641"/>
      <c r="DU19" s="641"/>
      <c r="DV19" s="641"/>
      <c r="DW19" s="641"/>
      <c r="DX19" s="641"/>
      <c r="DY19" s="641"/>
      <c r="DZ19" s="641"/>
      <c r="EA19" s="641"/>
      <c r="EB19" s="641"/>
      <c r="EC19" s="660"/>
    </row>
    <row r="20" spans="2:133" ht="11.25" customHeight="1" x14ac:dyDescent="0.2">
      <c r="B20" s="646" t="s">
        <v>253</v>
      </c>
      <c r="C20" s="647"/>
      <c r="D20" s="647"/>
      <c r="E20" s="647"/>
      <c r="F20" s="647"/>
      <c r="G20" s="647"/>
      <c r="H20" s="647"/>
      <c r="I20" s="647"/>
      <c r="J20" s="647"/>
      <c r="K20" s="647"/>
      <c r="L20" s="647"/>
      <c r="M20" s="647"/>
      <c r="N20" s="647"/>
      <c r="O20" s="647"/>
      <c r="P20" s="647"/>
      <c r="Q20" s="648"/>
      <c r="R20" s="640">
        <v>6517</v>
      </c>
      <c r="S20" s="641"/>
      <c r="T20" s="641"/>
      <c r="U20" s="641"/>
      <c r="V20" s="641"/>
      <c r="W20" s="641"/>
      <c r="X20" s="641"/>
      <c r="Y20" s="642"/>
      <c r="Z20" s="643">
        <v>0</v>
      </c>
      <c r="AA20" s="643"/>
      <c r="AB20" s="643"/>
      <c r="AC20" s="643"/>
      <c r="AD20" s="644">
        <v>6517</v>
      </c>
      <c r="AE20" s="644"/>
      <c r="AF20" s="644"/>
      <c r="AG20" s="644"/>
      <c r="AH20" s="644"/>
      <c r="AI20" s="644"/>
      <c r="AJ20" s="644"/>
      <c r="AK20" s="644"/>
      <c r="AL20" s="649">
        <v>0.1</v>
      </c>
      <c r="AM20" s="650"/>
      <c r="AN20" s="650"/>
      <c r="AO20" s="651"/>
      <c r="AP20" s="646" t="s">
        <v>252</v>
      </c>
      <c r="AQ20" s="647"/>
      <c r="AR20" s="647"/>
      <c r="AS20" s="647"/>
      <c r="AT20" s="647"/>
      <c r="AU20" s="647"/>
      <c r="AV20" s="647"/>
      <c r="AW20" s="647"/>
      <c r="AX20" s="647"/>
      <c r="AY20" s="647"/>
      <c r="AZ20" s="647"/>
      <c r="BA20" s="647"/>
      <c r="BB20" s="647"/>
      <c r="BC20" s="647"/>
      <c r="BD20" s="647"/>
      <c r="BE20" s="647"/>
      <c r="BF20" s="648"/>
      <c r="BG20" s="640">
        <v>219237</v>
      </c>
      <c r="BH20" s="641"/>
      <c r="BI20" s="641"/>
      <c r="BJ20" s="641"/>
      <c r="BK20" s="641"/>
      <c r="BL20" s="641"/>
      <c r="BM20" s="641"/>
      <c r="BN20" s="642"/>
      <c r="BO20" s="643">
        <v>5.9</v>
      </c>
      <c r="BP20" s="643"/>
      <c r="BQ20" s="643"/>
      <c r="BR20" s="643"/>
      <c r="BS20" s="656" t="s">
        <v>49</v>
      </c>
      <c r="BT20" s="641"/>
      <c r="BU20" s="641"/>
      <c r="BV20" s="641"/>
      <c r="BW20" s="641"/>
      <c r="BX20" s="641"/>
      <c r="BY20" s="641"/>
      <c r="BZ20" s="641"/>
      <c r="CA20" s="641"/>
      <c r="CB20" s="660"/>
      <c r="CD20" s="657" t="s">
        <v>251</v>
      </c>
      <c r="CE20" s="658"/>
      <c r="CF20" s="658"/>
      <c r="CG20" s="658"/>
      <c r="CH20" s="658"/>
      <c r="CI20" s="658"/>
      <c r="CJ20" s="658"/>
      <c r="CK20" s="658"/>
      <c r="CL20" s="658"/>
      <c r="CM20" s="658"/>
      <c r="CN20" s="658"/>
      <c r="CO20" s="658"/>
      <c r="CP20" s="658"/>
      <c r="CQ20" s="659"/>
      <c r="CR20" s="640">
        <v>19918974</v>
      </c>
      <c r="CS20" s="641"/>
      <c r="CT20" s="641"/>
      <c r="CU20" s="641"/>
      <c r="CV20" s="641"/>
      <c r="CW20" s="641"/>
      <c r="CX20" s="641"/>
      <c r="CY20" s="642"/>
      <c r="CZ20" s="643">
        <v>100</v>
      </c>
      <c r="DA20" s="643"/>
      <c r="DB20" s="643"/>
      <c r="DC20" s="643"/>
      <c r="DD20" s="656">
        <v>2201376</v>
      </c>
      <c r="DE20" s="641"/>
      <c r="DF20" s="641"/>
      <c r="DG20" s="641"/>
      <c r="DH20" s="641"/>
      <c r="DI20" s="641"/>
      <c r="DJ20" s="641"/>
      <c r="DK20" s="641"/>
      <c r="DL20" s="641"/>
      <c r="DM20" s="641"/>
      <c r="DN20" s="641"/>
      <c r="DO20" s="641"/>
      <c r="DP20" s="642"/>
      <c r="DQ20" s="656">
        <v>11824244</v>
      </c>
      <c r="DR20" s="641"/>
      <c r="DS20" s="641"/>
      <c r="DT20" s="641"/>
      <c r="DU20" s="641"/>
      <c r="DV20" s="641"/>
      <c r="DW20" s="641"/>
      <c r="DX20" s="641"/>
      <c r="DY20" s="641"/>
      <c r="DZ20" s="641"/>
      <c r="EA20" s="641"/>
      <c r="EB20" s="641"/>
      <c r="EC20" s="660"/>
    </row>
    <row r="21" spans="2:133" ht="11.25" customHeight="1" x14ac:dyDescent="0.2">
      <c r="B21" s="646" t="s">
        <v>250</v>
      </c>
      <c r="C21" s="647"/>
      <c r="D21" s="647"/>
      <c r="E21" s="647"/>
      <c r="F21" s="647"/>
      <c r="G21" s="647"/>
      <c r="H21" s="647"/>
      <c r="I21" s="647"/>
      <c r="J21" s="647"/>
      <c r="K21" s="647"/>
      <c r="L21" s="647"/>
      <c r="M21" s="647"/>
      <c r="N21" s="647"/>
      <c r="O21" s="647"/>
      <c r="P21" s="647"/>
      <c r="Q21" s="648"/>
      <c r="R21" s="640">
        <v>2299</v>
      </c>
      <c r="S21" s="641"/>
      <c r="T21" s="641"/>
      <c r="U21" s="641"/>
      <c r="V21" s="641"/>
      <c r="W21" s="641"/>
      <c r="X21" s="641"/>
      <c r="Y21" s="642"/>
      <c r="Z21" s="643">
        <v>0</v>
      </c>
      <c r="AA21" s="643"/>
      <c r="AB21" s="643"/>
      <c r="AC21" s="643"/>
      <c r="AD21" s="644">
        <v>2299</v>
      </c>
      <c r="AE21" s="644"/>
      <c r="AF21" s="644"/>
      <c r="AG21" s="644"/>
      <c r="AH21" s="644"/>
      <c r="AI21" s="644"/>
      <c r="AJ21" s="644"/>
      <c r="AK21" s="644"/>
      <c r="AL21" s="649">
        <v>0</v>
      </c>
      <c r="AM21" s="650"/>
      <c r="AN21" s="650"/>
      <c r="AO21" s="651"/>
      <c r="AP21" s="662" t="s">
        <v>249</v>
      </c>
      <c r="AQ21" s="663"/>
      <c r="AR21" s="663"/>
      <c r="AS21" s="663"/>
      <c r="AT21" s="663"/>
      <c r="AU21" s="663"/>
      <c r="AV21" s="663"/>
      <c r="AW21" s="663"/>
      <c r="AX21" s="663"/>
      <c r="AY21" s="663"/>
      <c r="AZ21" s="663"/>
      <c r="BA21" s="663"/>
      <c r="BB21" s="663"/>
      <c r="BC21" s="663"/>
      <c r="BD21" s="663"/>
      <c r="BE21" s="663"/>
      <c r="BF21" s="664"/>
      <c r="BG21" s="640" t="s">
        <v>49</v>
      </c>
      <c r="BH21" s="641"/>
      <c r="BI21" s="641"/>
      <c r="BJ21" s="641"/>
      <c r="BK21" s="641"/>
      <c r="BL21" s="641"/>
      <c r="BM21" s="641"/>
      <c r="BN21" s="642"/>
      <c r="BO21" s="643" t="s">
        <v>230</v>
      </c>
      <c r="BP21" s="643"/>
      <c r="BQ21" s="643"/>
      <c r="BR21" s="643"/>
      <c r="BS21" s="656" t="s">
        <v>230</v>
      </c>
      <c r="BT21" s="641"/>
      <c r="BU21" s="641"/>
      <c r="BV21" s="641"/>
      <c r="BW21" s="641"/>
      <c r="BX21" s="641"/>
      <c r="BY21" s="641"/>
      <c r="BZ21" s="641"/>
      <c r="CA21" s="641"/>
      <c r="CB21" s="660"/>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2">
      <c r="B22" s="646" t="s">
        <v>248</v>
      </c>
      <c r="C22" s="647"/>
      <c r="D22" s="647"/>
      <c r="E22" s="647"/>
      <c r="F22" s="647"/>
      <c r="G22" s="647"/>
      <c r="H22" s="647"/>
      <c r="I22" s="647"/>
      <c r="J22" s="647"/>
      <c r="K22" s="647"/>
      <c r="L22" s="647"/>
      <c r="M22" s="647"/>
      <c r="N22" s="647"/>
      <c r="O22" s="647"/>
      <c r="P22" s="647"/>
      <c r="Q22" s="648"/>
      <c r="R22" s="640">
        <v>5564802</v>
      </c>
      <c r="S22" s="641"/>
      <c r="T22" s="641"/>
      <c r="U22" s="641"/>
      <c r="V22" s="641"/>
      <c r="W22" s="641"/>
      <c r="X22" s="641"/>
      <c r="Y22" s="642"/>
      <c r="Z22" s="643">
        <v>27</v>
      </c>
      <c r="AA22" s="643"/>
      <c r="AB22" s="643"/>
      <c r="AC22" s="643"/>
      <c r="AD22" s="644">
        <v>4834883</v>
      </c>
      <c r="AE22" s="644"/>
      <c r="AF22" s="644"/>
      <c r="AG22" s="644"/>
      <c r="AH22" s="644"/>
      <c r="AI22" s="644"/>
      <c r="AJ22" s="644"/>
      <c r="AK22" s="644"/>
      <c r="AL22" s="649">
        <v>52</v>
      </c>
      <c r="AM22" s="650"/>
      <c r="AN22" s="650"/>
      <c r="AO22" s="651"/>
      <c r="AP22" s="662" t="s">
        <v>247</v>
      </c>
      <c r="AQ22" s="663"/>
      <c r="AR22" s="663"/>
      <c r="AS22" s="663"/>
      <c r="AT22" s="663"/>
      <c r="AU22" s="663"/>
      <c r="AV22" s="663"/>
      <c r="AW22" s="663"/>
      <c r="AX22" s="663"/>
      <c r="AY22" s="663"/>
      <c r="AZ22" s="663"/>
      <c r="BA22" s="663"/>
      <c r="BB22" s="663"/>
      <c r="BC22" s="663"/>
      <c r="BD22" s="663"/>
      <c r="BE22" s="663"/>
      <c r="BF22" s="664"/>
      <c r="BG22" s="640" t="s">
        <v>230</v>
      </c>
      <c r="BH22" s="641"/>
      <c r="BI22" s="641"/>
      <c r="BJ22" s="641"/>
      <c r="BK22" s="641"/>
      <c r="BL22" s="641"/>
      <c r="BM22" s="641"/>
      <c r="BN22" s="642"/>
      <c r="BO22" s="643" t="s">
        <v>49</v>
      </c>
      <c r="BP22" s="643"/>
      <c r="BQ22" s="643"/>
      <c r="BR22" s="643"/>
      <c r="BS22" s="656" t="s">
        <v>49</v>
      </c>
      <c r="BT22" s="641"/>
      <c r="BU22" s="641"/>
      <c r="BV22" s="641"/>
      <c r="BW22" s="641"/>
      <c r="BX22" s="641"/>
      <c r="BY22" s="641"/>
      <c r="BZ22" s="641"/>
      <c r="CA22" s="641"/>
      <c r="CB22" s="660"/>
      <c r="CD22" s="625" t="s">
        <v>246</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2">
      <c r="B23" s="646" t="s">
        <v>245</v>
      </c>
      <c r="C23" s="647"/>
      <c r="D23" s="647"/>
      <c r="E23" s="647"/>
      <c r="F23" s="647"/>
      <c r="G23" s="647"/>
      <c r="H23" s="647"/>
      <c r="I23" s="647"/>
      <c r="J23" s="647"/>
      <c r="K23" s="647"/>
      <c r="L23" s="647"/>
      <c r="M23" s="647"/>
      <c r="N23" s="647"/>
      <c r="O23" s="647"/>
      <c r="P23" s="647"/>
      <c r="Q23" s="648"/>
      <c r="R23" s="640">
        <v>4834883</v>
      </c>
      <c r="S23" s="641"/>
      <c r="T23" s="641"/>
      <c r="U23" s="641"/>
      <c r="V23" s="641"/>
      <c r="W23" s="641"/>
      <c r="X23" s="641"/>
      <c r="Y23" s="642"/>
      <c r="Z23" s="643">
        <v>23.5</v>
      </c>
      <c r="AA23" s="643"/>
      <c r="AB23" s="643"/>
      <c r="AC23" s="643"/>
      <c r="AD23" s="644">
        <v>4834883</v>
      </c>
      <c r="AE23" s="644"/>
      <c r="AF23" s="644"/>
      <c r="AG23" s="644"/>
      <c r="AH23" s="644"/>
      <c r="AI23" s="644"/>
      <c r="AJ23" s="644"/>
      <c r="AK23" s="644"/>
      <c r="AL23" s="649">
        <v>52</v>
      </c>
      <c r="AM23" s="650"/>
      <c r="AN23" s="650"/>
      <c r="AO23" s="651"/>
      <c r="AP23" s="662" t="s">
        <v>244</v>
      </c>
      <c r="AQ23" s="663"/>
      <c r="AR23" s="663"/>
      <c r="AS23" s="663"/>
      <c r="AT23" s="663"/>
      <c r="AU23" s="663"/>
      <c r="AV23" s="663"/>
      <c r="AW23" s="663"/>
      <c r="AX23" s="663"/>
      <c r="AY23" s="663"/>
      <c r="AZ23" s="663"/>
      <c r="BA23" s="663"/>
      <c r="BB23" s="663"/>
      <c r="BC23" s="663"/>
      <c r="BD23" s="663"/>
      <c r="BE23" s="663"/>
      <c r="BF23" s="664"/>
      <c r="BG23" s="640">
        <v>219237</v>
      </c>
      <c r="BH23" s="641"/>
      <c r="BI23" s="641"/>
      <c r="BJ23" s="641"/>
      <c r="BK23" s="641"/>
      <c r="BL23" s="641"/>
      <c r="BM23" s="641"/>
      <c r="BN23" s="642"/>
      <c r="BO23" s="643">
        <v>5.9</v>
      </c>
      <c r="BP23" s="643"/>
      <c r="BQ23" s="643"/>
      <c r="BR23" s="643"/>
      <c r="BS23" s="656" t="s">
        <v>49</v>
      </c>
      <c r="BT23" s="641"/>
      <c r="BU23" s="641"/>
      <c r="BV23" s="641"/>
      <c r="BW23" s="641"/>
      <c r="BX23" s="641"/>
      <c r="BY23" s="641"/>
      <c r="BZ23" s="641"/>
      <c r="CA23" s="641"/>
      <c r="CB23" s="660"/>
      <c r="CD23" s="625" t="s">
        <v>220</v>
      </c>
      <c r="CE23" s="626"/>
      <c r="CF23" s="626"/>
      <c r="CG23" s="626"/>
      <c r="CH23" s="626"/>
      <c r="CI23" s="626"/>
      <c r="CJ23" s="626"/>
      <c r="CK23" s="626"/>
      <c r="CL23" s="626"/>
      <c r="CM23" s="626"/>
      <c r="CN23" s="626"/>
      <c r="CO23" s="626"/>
      <c r="CP23" s="626"/>
      <c r="CQ23" s="627"/>
      <c r="CR23" s="625" t="s">
        <v>243</v>
      </c>
      <c r="CS23" s="626"/>
      <c r="CT23" s="626"/>
      <c r="CU23" s="626"/>
      <c r="CV23" s="626"/>
      <c r="CW23" s="626"/>
      <c r="CX23" s="626"/>
      <c r="CY23" s="627"/>
      <c r="CZ23" s="625" t="s">
        <v>242</v>
      </c>
      <c r="DA23" s="626"/>
      <c r="DB23" s="626"/>
      <c r="DC23" s="627"/>
      <c r="DD23" s="625" t="s">
        <v>241</v>
      </c>
      <c r="DE23" s="626"/>
      <c r="DF23" s="626"/>
      <c r="DG23" s="626"/>
      <c r="DH23" s="626"/>
      <c r="DI23" s="626"/>
      <c r="DJ23" s="626"/>
      <c r="DK23" s="627"/>
      <c r="DL23" s="674" t="s">
        <v>240</v>
      </c>
      <c r="DM23" s="675"/>
      <c r="DN23" s="675"/>
      <c r="DO23" s="675"/>
      <c r="DP23" s="675"/>
      <c r="DQ23" s="675"/>
      <c r="DR23" s="675"/>
      <c r="DS23" s="675"/>
      <c r="DT23" s="675"/>
      <c r="DU23" s="675"/>
      <c r="DV23" s="676"/>
      <c r="DW23" s="625" t="s">
        <v>239</v>
      </c>
      <c r="DX23" s="626"/>
      <c r="DY23" s="626"/>
      <c r="DZ23" s="626"/>
      <c r="EA23" s="626"/>
      <c r="EB23" s="626"/>
      <c r="EC23" s="627"/>
    </row>
    <row r="24" spans="2:133" ht="11.25" customHeight="1" x14ac:dyDescent="0.2">
      <c r="B24" s="646" t="s">
        <v>238</v>
      </c>
      <c r="C24" s="647"/>
      <c r="D24" s="647"/>
      <c r="E24" s="647"/>
      <c r="F24" s="647"/>
      <c r="G24" s="647"/>
      <c r="H24" s="647"/>
      <c r="I24" s="647"/>
      <c r="J24" s="647"/>
      <c r="K24" s="647"/>
      <c r="L24" s="647"/>
      <c r="M24" s="647"/>
      <c r="N24" s="647"/>
      <c r="O24" s="647"/>
      <c r="P24" s="647"/>
      <c r="Q24" s="648"/>
      <c r="R24" s="640">
        <v>729919</v>
      </c>
      <c r="S24" s="641"/>
      <c r="T24" s="641"/>
      <c r="U24" s="641"/>
      <c r="V24" s="641"/>
      <c r="W24" s="641"/>
      <c r="X24" s="641"/>
      <c r="Y24" s="642"/>
      <c r="Z24" s="643">
        <v>3.5</v>
      </c>
      <c r="AA24" s="643"/>
      <c r="AB24" s="643"/>
      <c r="AC24" s="643"/>
      <c r="AD24" s="644" t="s">
        <v>49</v>
      </c>
      <c r="AE24" s="644"/>
      <c r="AF24" s="644"/>
      <c r="AG24" s="644"/>
      <c r="AH24" s="644"/>
      <c r="AI24" s="644"/>
      <c r="AJ24" s="644"/>
      <c r="AK24" s="644"/>
      <c r="AL24" s="649" t="s">
        <v>49</v>
      </c>
      <c r="AM24" s="650"/>
      <c r="AN24" s="650"/>
      <c r="AO24" s="651"/>
      <c r="AP24" s="662" t="s">
        <v>237</v>
      </c>
      <c r="AQ24" s="663"/>
      <c r="AR24" s="663"/>
      <c r="AS24" s="663"/>
      <c r="AT24" s="663"/>
      <c r="AU24" s="663"/>
      <c r="AV24" s="663"/>
      <c r="AW24" s="663"/>
      <c r="AX24" s="663"/>
      <c r="AY24" s="663"/>
      <c r="AZ24" s="663"/>
      <c r="BA24" s="663"/>
      <c r="BB24" s="663"/>
      <c r="BC24" s="663"/>
      <c r="BD24" s="663"/>
      <c r="BE24" s="663"/>
      <c r="BF24" s="664"/>
      <c r="BG24" s="640" t="s">
        <v>49</v>
      </c>
      <c r="BH24" s="641"/>
      <c r="BI24" s="641"/>
      <c r="BJ24" s="641"/>
      <c r="BK24" s="641"/>
      <c r="BL24" s="641"/>
      <c r="BM24" s="641"/>
      <c r="BN24" s="642"/>
      <c r="BO24" s="643" t="s">
        <v>230</v>
      </c>
      <c r="BP24" s="643"/>
      <c r="BQ24" s="643"/>
      <c r="BR24" s="643"/>
      <c r="BS24" s="656" t="s">
        <v>49</v>
      </c>
      <c r="BT24" s="641"/>
      <c r="BU24" s="641"/>
      <c r="BV24" s="641"/>
      <c r="BW24" s="641"/>
      <c r="BX24" s="641"/>
      <c r="BY24" s="641"/>
      <c r="BZ24" s="641"/>
      <c r="CA24" s="641"/>
      <c r="CB24" s="660"/>
      <c r="CD24" s="652" t="s">
        <v>236</v>
      </c>
      <c r="CE24" s="653"/>
      <c r="CF24" s="653"/>
      <c r="CG24" s="653"/>
      <c r="CH24" s="653"/>
      <c r="CI24" s="653"/>
      <c r="CJ24" s="653"/>
      <c r="CK24" s="653"/>
      <c r="CL24" s="653"/>
      <c r="CM24" s="653"/>
      <c r="CN24" s="653"/>
      <c r="CO24" s="653"/>
      <c r="CP24" s="653"/>
      <c r="CQ24" s="654"/>
      <c r="CR24" s="632">
        <v>6975051</v>
      </c>
      <c r="CS24" s="633"/>
      <c r="CT24" s="633"/>
      <c r="CU24" s="633"/>
      <c r="CV24" s="633"/>
      <c r="CW24" s="633"/>
      <c r="CX24" s="633"/>
      <c r="CY24" s="634"/>
      <c r="CZ24" s="637">
        <v>35</v>
      </c>
      <c r="DA24" s="638"/>
      <c r="DB24" s="638"/>
      <c r="DC24" s="655"/>
      <c r="DD24" s="682">
        <v>4789753</v>
      </c>
      <c r="DE24" s="633"/>
      <c r="DF24" s="633"/>
      <c r="DG24" s="633"/>
      <c r="DH24" s="633"/>
      <c r="DI24" s="633"/>
      <c r="DJ24" s="633"/>
      <c r="DK24" s="634"/>
      <c r="DL24" s="682">
        <v>4646924</v>
      </c>
      <c r="DM24" s="633"/>
      <c r="DN24" s="633"/>
      <c r="DO24" s="633"/>
      <c r="DP24" s="633"/>
      <c r="DQ24" s="633"/>
      <c r="DR24" s="633"/>
      <c r="DS24" s="633"/>
      <c r="DT24" s="633"/>
      <c r="DU24" s="633"/>
      <c r="DV24" s="634"/>
      <c r="DW24" s="637">
        <v>48.2</v>
      </c>
      <c r="DX24" s="638"/>
      <c r="DY24" s="638"/>
      <c r="DZ24" s="638"/>
      <c r="EA24" s="638"/>
      <c r="EB24" s="638"/>
      <c r="EC24" s="639"/>
    </row>
    <row r="25" spans="2:133" ht="11.25" customHeight="1" x14ac:dyDescent="0.2">
      <c r="B25" s="646" t="s">
        <v>235</v>
      </c>
      <c r="C25" s="647"/>
      <c r="D25" s="647"/>
      <c r="E25" s="647"/>
      <c r="F25" s="647"/>
      <c r="G25" s="647"/>
      <c r="H25" s="647"/>
      <c r="I25" s="647"/>
      <c r="J25" s="647"/>
      <c r="K25" s="647"/>
      <c r="L25" s="647"/>
      <c r="M25" s="647"/>
      <c r="N25" s="647"/>
      <c r="O25" s="647"/>
      <c r="P25" s="647"/>
      <c r="Q25" s="648"/>
      <c r="R25" s="640" t="s">
        <v>49</v>
      </c>
      <c r="S25" s="641"/>
      <c r="T25" s="641"/>
      <c r="U25" s="641"/>
      <c r="V25" s="641"/>
      <c r="W25" s="641"/>
      <c r="X25" s="641"/>
      <c r="Y25" s="642"/>
      <c r="Z25" s="643" t="s">
        <v>49</v>
      </c>
      <c r="AA25" s="643"/>
      <c r="AB25" s="643"/>
      <c r="AC25" s="643"/>
      <c r="AD25" s="644" t="s">
        <v>49</v>
      </c>
      <c r="AE25" s="644"/>
      <c r="AF25" s="644"/>
      <c r="AG25" s="644"/>
      <c r="AH25" s="644"/>
      <c r="AI25" s="644"/>
      <c r="AJ25" s="644"/>
      <c r="AK25" s="644"/>
      <c r="AL25" s="649" t="s">
        <v>49</v>
      </c>
      <c r="AM25" s="650"/>
      <c r="AN25" s="650"/>
      <c r="AO25" s="651"/>
      <c r="AP25" s="662" t="s">
        <v>234</v>
      </c>
      <c r="AQ25" s="663"/>
      <c r="AR25" s="663"/>
      <c r="AS25" s="663"/>
      <c r="AT25" s="663"/>
      <c r="AU25" s="663"/>
      <c r="AV25" s="663"/>
      <c r="AW25" s="663"/>
      <c r="AX25" s="663"/>
      <c r="AY25" s="663"/>
      <c r="AZ25" s="663"/>
      <c r="BA25" s="663"/>
      <c r="BB25" s="663"/>
      <c r="BC25" s="663"/>
      <c r="BD25" s="663"/>
      <c r="BE25" s="663"/>
      <c r="BF25" s="664"/>
      <c r="BG25" s="640" t="s">
        <v>49</v>
      </c>
      <c r="BH25" s="641"/>
      <c r="BI25" s="641"/>
      <c r="BJ25" s="641"/>
      <c r="BK25" s="641"/>
      <c r="BL25" s="641"/>
      <c r="BM25" s="641"/>
      <c r="BN25" s="642"/>
      <c r="BO25" s="643" t="s">
        <v>49</v>
      </c>
      <c r="BP25" s="643"/>
      <c r="BQ25" s="643"/>
      <c r="BR25" s="643"/>
      <c r="BS25" s="656" t="s">
        <v>49</v>
      </c>
      <c r="BT25" s="641"/>
      <c r="BU25" s="641"/>
      <c r="BV25" s="641"/>
      <c r="BW25" s="641"/>
      <c r="BX25" s="641"/>
      <c r="BY25" s="641"/>
      <c r="BZ25" s="641"/>
      <c r="CA25" s="641"/>
      <c r="CB25" s="660"/>
      <c r="CD25" s="657" t="s">
        <v>233</v>
      </c>
      <c r="CE25" s="658"/>
      <c r="CF25" s="658"/>
      <c r="CG25" s="658"/>
      <c r="CH25" s="658"/>
      <c r="CI25" s="658"/>
      <c r="CJ25" s="658"/>
      <c r="CK25" s="658"/>
      <c r="CL25" s="658"/>
      <c r="CM25" s="658"/>
      <c r="CN25" s="658"/>
      <c r="CO25" s="658"/>
      <c r="CP25" s="658"/>
      <c r="CQ25" s="659"/>
      <c r="CR25" s="640">
        <v>2615166</v>
      </c>
      <c r="CS25" s="677"/>
      <c r="CT25" s="677"/>
      <c r="CU25" s="677"/>
      <c r="CV25" s="677"/>
      <c r="CW25" s="677"/>
      <c r="CX25" s="677"/>
      <c r="CY25" s="678"/>
      <c r="CZ25" s="649">
        <v>13.1</v>
      </c>
      <c r="DA25" s="679"/>
      <c r="DB25" s="679"/>
      <c r="DC25" s="680"/>
      <c r="DD25" s="656">
        <v>2341730</v>
      </c>
      <c r="DE25" s="677"/>
      <c r="DF25" s="677"/>
      <c r="DG25" s="677"/>
      <c r="DH25" s="677"/>
      <c r="DI25" s="677"/>
      <c r="DJ25" s="677"/>
      <c r="DK25" s="678"/>
      <c r="DL25" s="656">
        <v>2199306</v>
      </c>
      <c r="DM25" s="677"/>
      <c r="DN25" s="677"/>
      <c r="DO25" s="677"/>
      <c r="DP25" s="677"/>
      <c r="DQ25" s="677"/>
      <c r="DR25" s="677"/>
      <c r="DS25" s="677"/>
      <c r="DT25" s="677"/>
      <c r="DU25" s="677"/>
      <c r="DV25" s="678"/>
      <c r="DW25" s="649">
        <v>22.8</v>
      </c>
      <c r="DX25" s="679"/>
      <c r="DY25" s="679"/>
      <c r="DZ25" s="679"/>
      <c r="EA25" s="679"/>
      <c r="EB25" s="679"/>
      <c r="EC25" s="681"/>
    </row>
    <row r="26" spans="2:133" ht="11.25" customHeight="1" x14ac:dyDescent="0.2">
      <c r="B26" s="646" t="s">
        <v>232</v>
      </c>
      <c r="C26" s="647"/>
      <c r="D26" s="647"/>
      <c r="E26" s="647"/>
      <c r="F26" s="647"/>
      <c r="G26" s="647"/>
      <c r="H26" s="647"/>
      <c r="I26" s="647"/>
      <c r="J26" s="647"/>
      <c r="K26" s="647"/>
      <c r="L26" s="647"/>
      <c r="M26" s="647"/>
      <c r="N26" s="647"/>
      <c r="O26" s="647"/>
      <c r="P26" s="647"/>
      <c r="Q26" s="648"/>
      <c r="R26" s="640">
        <v>10200264</v>
      </c>
      <c r="S26" s="641"/>
      <c r="T26" s="641"/>
      <c r="U26" s="641"/>
      <c r="V26" s="641"/>
      <c r="W26" s="641"/>
      <c r="X26" s="641"/>
      <c r="Y26" s="642"/>
      <c r="Z26" s="643">
        <v>49.5</v>
      </c>
      <c r="AA26" s="643"/>
      <c r="AB26" s="643"/>
      <c r="AC26" s="643"/>
      <c r="AD26" s="644">
        <v>9251108</v>
      </c>
      <c r="AE26" s="644"/>
      <c r="AF26" s="644"/>
      <c r="AG26" s="644"/>
      <c r="AH26" s="644"/>
      <c r="AI26" s="644"/>
      <c r="AJ26" s="644"/>
      <c r="AK26" s="644"/>
      <c r="AL26" s="649">
        <v>99.6</v>
      </c>
      <c r="AM26" s="650"/>
      <c r="AN26" s="650"/>
      <c r="AO26" s="651"/>
      <c r="AP26" s="662" t="s">
        <v>231</v>
      </c>
      <c r="AQ26" s="683"/>
      <c r="AR26" s="683"/>
      <c r="AS26" s="683"/>
      <c r="AT26" s="683"/>
      <c r="AU26" s="683"/>
      <c r="AV26" s="683"/>
      <c r="AW26" s="683"/>
      <c r="AX26" s="683"/>
      <c r="AY26" s="683"/>
      <c r="AZ26" s="683"/>
      <c r="BA26" s="683"/>
      <c r="BB26" s="683"/>
      <c r="BC26" s="683"/>
      <c r="BD26" s="683"/>
      <c r="BE26" s="683"/>
      <c r="BF26" s="664"/>
      <c r="BG26" s="640" t="s">
        <v>49</v>
      </c>
      <c r="BH26" s="641"/>
      <c r="BI26" s="641"/>
      <c r="BJ26" s="641"/>
      <c r="BK26" s="641"/>
      <c r="BL26" s="641"/>
      <c r="BM26" s="641"/>
      <c r="BN26" s="642"/>
      <c r="BO26" s="643" t="s">
        <v>230</v>
      </c>
      <c r="BP26" s="643"/>
      <c r="BQ26" s="643"/>
      <c r="BR26" s="643"/>
      <c r="BS26" s="656" t="s">
        <v>49</v>
      </c>
      <c r="BT26" s="641"/>
      <c r="BU26" s="641"/>
      <c r="BV26" s="641"/>
      <c r="BW26" s="641"/>
      <c r="BX26" s="641"/>
      <c r="BY26" s="641"/>
      <c r="BZ26" s="641"/>
      <c r="CA26" s="641"/>
      <c r="CB26" s="660"/>
      <c r="CD26" s="657" t="s">
        <v>229</v>
      </c>
      <c r="CE26" s="658"/>
      <c r="CF26" s="658"/>
      <c r="CG26" s="658"/>
      <c r="CH26" s="658"/>
      <c r="CI26" s="658"/>
      <c r="CJ26" s="658"/>
      <c r="CK26" s="658"/>
      <c r="CL26" s="658"/>
      <c r="CM26" s="658"/>
      <c r="CN26" s="658"/>
      <c r="CO26" s="658"/>
      <c r="CP26" s="658"/>
      <c r="CQ26" s="659"/>
      <c r="CR26" s="640">
        <v>1373089</v>
      </c>
      <c r="CS26" s="641"/>
      <c r="CT26" s="641"/>
      <c r="CU26" s="641"/>
      <c r="CV26" s="641"/>
      <c r="CW26" s="641"/>
      <c r="CX26" s="641"/>
      <c r="CY26" s="642"/>
      <c r="CZ26" s="649">
        <v>6.9</v>
      </c>
      <c r="DA26" s="679"/>
      <c r="DB26" s="679"/>
      <c r="DC26" s="680"/>
      <c r="DD26" s="656">
        <v>1228738</v>
      </c>
      <c r="DE26" s="641"/>
      <c r="DF26" s="641"/>
      <c r="DG26" s="641"/>
      <c r="DH26" s="641"/>
      <c r="DI26" s="641"/>
      <c r="DJ26" s="641"/>
      <c r="DK26" s="642"/>
      <c r="DL26" s="656" t="s">
        <v>49</v>
      </c>
      <c r="DM26" s="641"/>
      <c r="DN26" s="641"/>
      <c r="DO26" s="641"/>
      <c r="DP26" s="641"/>
      <c r="DQ26" s="641"/>
      <c r="DR26" s="641"/>
      <c r="DS26" s="641"/>
      <c r="DT26" s="641"/>
      <c r="DU26" s="641"/>
      <c r="DV26" s="642"/>
      <c r="DW26" s="649" t="s">
        <v>49</v>
      </c>
      <c r="DX26" s="679"/>
      <c r="DY26" s="679"/>
      <c r="DZ26" s="679"/>
      <c r="EA26" s="679"/>
      <c r="EB26" s="679"/>
      <c r="EC26" s="681"/>
    </row>
    <row r="27" spans="2:133" ht="11.25" customHeight="1" x14ac:dyDescent="0.2">
      <c r="B27" s="646" t="s">
        <v>228</v>
      </c>
      <c r="C27" s="647"/>
      <c r="D27" s="647"/>
      <c r="E27" s="647"/>
      <c r="F27" s="647"/>
      <c r="G27" s="647"/>
      <c r="H27" s="647"/>
      <c r="I27" s="647"/>
      <c r="J27" s="647"/>
      <c r="K27" s="647"/>
      <c r="L27" s="647"/>
      <c r="M27" s="647"/>
      <c r="N27" s="647"/>
      <c r="O27" s="647"/>
      <c r="P27" s="647"/>
      <c r="Q27" s="648"/>
      <c r="R27" s="640">
        <v>2834</v>
      </c>
      <c r="S27" s="641"/>
      <c r="T27" s="641"/>
      <c r="U27" s="641"/>
      <c r="V27" s="641"/>
      <c r="W27" s="641"/>
      <c r="X27" s="641"/>
      <c r="Y27" s="642"/>
      <c r="Z27" s="643">
        <v>0</v>
      </c>
      <c r="AA27" s="643"/>
      <c r="AB27" s="643"/>
      <c r="AC27" s="643"/>
      <c r="AD27" s="644">
        <v>2834</v>
      </c>
      <c r="AE27" s="644"/>
      <c r="AF27" s="644"/>
      <c r="AG27" s="644"/>
      <c r="AH27" s="644"/>
      <c r="AI27" s="644"/>
      <c r="AJ27" s="644"/>
      <c r="AK27" s="644"/>
      <c r="AL27" s="649">
        <v>0</v>
      </c>
      <c r="AM27" s="650"/>
      <c r="AN27" s="650"/>
      <c r="AO27" s="651"/>
      <c r="AP27" s="646" t="s">
        <v>227</v>
      </c>
      <c r="AQ27" s="647"/>
      <c r="AR27" s="647"/>
      <c r="AS27" s="647"/>
      <c r="AT27" s="647"/>
      <c r="AU27" s="647"/>
      <c r="AV27" s="647"/>
      <c r="AW27" s="647"/>
      <c r="AX27" s="647"/>
      <c r="AY27" s="647"/>
      <c r="AZ27" s="647"/>
      <c r="BA27" s="647"/>
      <c r="BB27" s="647"/>
      <c r="BC27" s="647"/>
      <c r="BD27" s="647"/>
      <c r="BE27" s="647"/>
      <c r="BF27" s="648"/>
      <c r="BG27" s="640">
        <v>3734281</v>
      </c>
      <c r="BH27" s="641"/>
      <c r="BI27" s="641"/>
      <c r="BJ27" s="641"/>
      <c r="BK27" s="641"/>
      <c r="BL27" s="641"/>
      <c r="BM27" s="641"/>
      <c r="BN27" s="642"/>
      <c r="BO27" s="643">
        <v>100</v>
      </c>
      <c r="BP27" s="643"/>
      <c r="BQ27" s="643"/>
      <c r="BR27" s="643"/>
      <c r="BS27" s="656">
        <v>45251</v>
      </c>
      <c r="BT27" s="641"/>
      <c r="BU27" s="641"/>
      <c r="BV27" s="641"/>
      <c r="BW27" s="641"/>
      <c r="BX27" s="641"/>
      <c r="BY27" s="641"/>
      <c r="BZ27" s="641"/>
      <c r="CA27" s="641"/>
      <c r="CB27" s="660"/>
      <c r="CD27" s="657" t="s">
        <v>226</v>
      </c>
      <c r="CE27" s="658"/>
      <c r="CF27" s="658"/>
      <c r="CG27" s="658"/>
      <c r="CH27" s="658"/>
      <c r="CI27" s="658"/>
      <c r="CJ27" s="658"/>
      <c r="CK27" s="658"/>
      <c r="CL27" s="658"/>
      <c r="CM27" s="658"/>
      <c r="CN27" s="658"/>
      <c r="CO27" s="658"/>
      <c r="CP27" s="658"/>
      <c r="CQ27" s="659"/>
      <c r="CR27" s="640">
        <v>2636957</v>
      </c>
      <c r="CS27" s="677"/>
      <c r="CT27" s="677"/>
      <c r="CU27" s="677"/>
      <c r="CV27" s="677"/>
      <c r="CW27" s="677"/>
      <c r="CX27" s="677"/>
      <c r="CY27" s="678"/>
      <c r="CZ27" s="649">
        <v>13.2</v>
      </c>
      <c r="DA27" s="679"/>
      <c r="DB27" s="679"/>
      <c r="DC27" s="680"/>
      <c r="DD27" s="656">
        <v>749752</v>
      </c>
      <c r="DE27" s="677"/>
      <c r="DF27" s="677"/>
      <c r="DG27" s="677"/>
      <c r="DH27" s="677"/>
      <c r="DI27" s="677"/>
      <c r="DJ27" s="677"/>
      <c r="DK27" s="678"/>
      <c r="DL27" s="656">
        <v>749347</v>
      </c>
      <c r="DM27" s="677"/>
      <c r="DN27" s="677"/>
      <c r="DO27" s="677"/>
      <c r="DP27" s="677"/>
      <c r="DQ27" s="677"/>
      <c r="DR27" s="677"/>
      <c r="DS27" s="677"/>
      <c r="DT27" s="677"/>
      <c r="DU27" s="677"/>
      <c r="DV27" s="678"/>
      <c r="DW27" s="649">
        <v>7.8</v>
      </c>
      <c r="DX27" s="679"/>
      <c r="DY27" s="679"/>
      <c r="DZ27" s="679"/>
      <c r="EA27" s="679"/>
      <c r="EB27" s="679"/>
      <c r="EC27" s="681"/>
    </row>
    <row r="28" spans="2:133" ht="11.25" customHeight="1" x14ac:dyDescent="0.2">
      <c r="B28" s="646" t="s">
        <v>225</v>
      </c>
      <c r="C28" s="647"/>
      <c r="D28" s="647"/>
      <c r="E28" s="647"/>
      <c r="F28" s="647"/>
      <c r="G28" s="647"/>
      <c r="H28" s="647"/>
      <c r="I28" s="647"/>
      <c r="J28" s="647"/>
      <c r="K28" s="647"/>
      <c r="L28" s="647"/>
      <c r="M28" s="647"/>
      <c r="N28" s="647"/>
      <c r="O28" s="647"/>
      <c r="P28" s="647"/>
      <c r="Q28" s="648"/>
      <c r="R28" s="640">
        <v>226759</v>
      </c>
      <c r="S28" s="641"/>
      <c r="T28" s="641"/>
      <c r="U28" s="641"/>
      <c r="V28" s="641"/>
      <c r="W28" s="641"/>
      <c r="X28" s="641"/>
      <c r="Y28" s="642"/>
      <c r="Z28" s="643">
        <v>1.1000000000000001</v>
      </c>
      <c r="AA28" s="643"/>
      <c r="AB28" s="643"/>
      <c r="AC28" s="643"/>
      <c r="AD28" s="644" t="s">
        <v>49</v>
      </c>
      <c r="AE28" s="644"/>
      <c r="AF28" s="644"/>
      <c r="AG28" s="644"/>
      <c r="AH28" s="644"/>
      <c r="AI28" s="644"/>
      <c r="AJ28" s="644"/>
      <c r="AK28" s="644"/>
      <c r="AL28" s="649" t="s">
        <v>49</v>
      </c>
      <c r="AM28" s="650"/>
      <c r="AN28" s="650"/>
      <c r="AO28" s="651"/>
      <c r="AP28" s="646"/>
      <c r="AQ28" s="647"/>
      <c r="AR28" s="647"/>
      <c r="AS28" s="647"/>
      <c r="AT28" s="647"/>
      <c r="AU28" s="647"/>
      <c r="AV28" s="647"/>
      <c r="AW28" s="647"/>
      <c r="AX28" s="647"/>
      <c r="AY28" s="647"/>
      <c r="AZ28" s="647"/>
      <c r="BA28" s="647"/>
      <c r="BB28" s="647"/>
      <c r="BC28" s="647"/>
      <c r="BD28" s="647"/>
      <c r="BE28" s="647"/>
      <c r="BF28" s="648"/>
      <c r="BG28" s="640"/>
      <c r="BH28" s="641"/>
      <c r="BI28" s="641"/>
      <c r="BJ28" s="641"/>
      <c r="BK28" s="641"/>
      <c r="BL28" s="641"/>
      <c r="BM28" s="641"/>
      <c r="BN28" s="642"/>
      <c r="BO28" s="643"/>
      <c r="BP28" s="643"/>
      <c r="BQ28" s="643"/>
      <c r="BR28" s="643"/>
      <c r="BS28" s="656"/>
      <c r="BT28" s="641"/>
      <c r="BU28" s="641"/>
      <c r="BV28" s="641"/>
      <c r="BW28" s="641"/>
      <c r="BX28" s="641"/>
      <c r="BY28" s="641"/>
      <c r="BZ28" s="641"/>
      <c r="CA28" s="641"/>
      <c r="CB28" s="660"/>
      <c r="CD28" s="657" t="s">
        <v>224</v>
      </c>
      <c r="CE28" s="658"/>
      <c r="CF28" s="658"/>
      <c r="CG28" s="658"/>
      <c r="CH28" s="658"/>
      <c r="CI28" s="658"/>
      <c r="CJ28" s="658"/>
      <c r="CK28" s="658"/>
      <c r="CL28" s="658"/>
      <c r="CM28" s="658"/>
      <c r="CN28" s="658"/>
      <c r="CO28" s="658"/>
      <c r="CP28" s="658"/>
      <c r="CQ28" s="659"/>
      <c r="CR28" s="640">
        <v>1722928</v>
      </c>
      <c r="CS28" s="641"/>
      <c r="CT28" s="641"/>
      <c r="CU28" s="641"/>
      <c r="CV28" s="641"/>
      <c r="CW28" s="641"/>
      <c r="CX28" s="641"/>
      <c r="CY28" s="642"/>
      <c r="CZ28" s="649">
        <v>8.6</v>
      </c>
      <c r="DA28" s="679"/>
      <c r="DB28" s="679"/>
      <c r="DC28" s="680"/>
      <c r="DD28" s="656">
        <v>1698271</v>
      </c>
      <c r="DE28" s="641"/>
      <c r="DF28" s="641"/>
      <c r="DG28" s="641"/>
      <c r="DH28" s="641"/>
      <c r="DI28" s="641"/>
      <c r="DJ28" s="641"/>
      <c r="DK28" s="642"/>
      <c r="DL28" s="656">
        <v>1698271</v>
      </c>
      <c r="DM28" s="641"/>
      <c r="DN28" s="641"/>
      <c r="DO28" s="641"/>
      <c r="DP28" s="641"/>
      <c r="DQ28" s="641"/>
      <c r="DR28" s="641"/>
      <c r="DS28" s="641"/>
      <c r="DT28" s="641"/>
      <c r="DU28" s="641"/>
      <c r="DV28" s="642"/>
      <c r="DW28" s="649">
        <v>17.600000000000001</v>
      </c>
      <c r="DX28" s="679"/>
      <c r="DY28" s="679"/>
      <c r="DZ28" s="679"/>
      <c r="EA28" s="679"/>
      <c r="EB28" s="679"/>
      <c r="EC28" s="681"/>
    </row>
    <row r="29" spans="2:133" ht="11.25" customHeight="1" x14ac:dyDescent="0.2">
      <c r="B29" s="646" t="s">
        <v>223</v>
      </c>
      <c r="C29" s="647"/>
      <c r="D29" s="647"/>
      <c r="E29" s="647"/>
      <c r="F29" s="647"/>
      <c r="G29" s="647"/>
      <c r="H29" s="647"/>
      <c r="I29" s="647"/>
      <c r="J29" s="647"/>
      <c r="K29" s="647"/>
      <c r="L29" s="647"/>
      <c r="M29" s="647"/>
      <c r="N29" s="647"/>
      <c r="O29" s="647"/>
      <c r="P29" s="647"/>
      <c r="Q29" s="648"/>
      <c r="R29" s="640">
        <v>168362</v>
      </c>
      <c r="S29" s="641"/>
      <c r="T29" s="641"/>
      <c r="U29" s="641"/>
      <c r="V29" s="641"/>
      <c r="W29" s="641"/>
      <c r="X29" s="641"/>
      <c r="Y29" s="642"/>
      <c r="Z29" s="643">
        <v>0.8</v>
      </c>
      <c r="AA29" s="643"/>
      <c r="AB29" s="643"/>
      <c r="AC29" s="643"/>
      <c r="AD29" s="644">
        <v>14390</v>
      </c>
      <c r="AE29" s="644"/>
      <c r="AF29" s="644"/>
      <c r="AG29" s="644"/>
      <c r="AH29" s="644"/>
      <c r="AI29" s="644"/>
      <c r="AJ29" s="644"/>
      <c r="AK29" s="644"/>
      <c r="AL29" s="649">
        <v>0.2</v>
      </c>
      <c r="AM29" s="650"/>
      <c r="AN29" s="650"/>
      <c r="AO29" s="651"/>
      <c r="AP29" s="695"/>
      <c r="AQ29" s="696"/>
      <c r="AR29" s="696"/>
      <c r="AS29" s="696"/>
      <c r="AT29" s="696"/>
      <c r="AU29" s="696"/>
      <c r="AV29" s="696"/>
      <c r="AW29" s="696"/>
      <c r="AX29" s="696"/>
      <c r="AY29" s="696"/>
      <c r="AZ29" s="696"/>
      <c r="BA29" s="696"/>
      <c r="BB29" s="696"/>
      <c r="BC29" s="696"/>
      <c r="BD29" s="696"/>
      <c r="BE29" s="696"/>
      <c r="BF29" s="697"/>
      <c r="BG29" s="640"/>
      <c r="BH29" s="641"/>
      <c r="BI29" s="641"/>
      <c r="BJ29" s="641"/>
      <c r="BK29" s="641"/>
      <c r="BL29" s="641"/>
      <c r="BM29" s="641"/>
      <c r="BN29" s="642"/>
      <c r="BO29" s="643"/>
      <c r="BP29" s="643"/>
      <c r="BQ29" s="643"/>
      <c r="BR29" s="643"/>
      <c r="BS29" s="644"/>
      <c r="BT29" s="644"/>
      <c r="BU29" s="644"/>
      <c r="BV29" s="644"/>
      <c r="BW29" s="644"/>
      <c r="BX29" s="644"/>
      <c r="BY29" s="644"/>
      <c r="BZ29" s="644"/>
      <c r="CA29" s="644"/>
      <c r="CB29" s="645"/>
      <c r="CD29" s="684" t="s">
        <v>168</v>
      </c>
      <c r="CE29" s="685"/>
      <c r="CF29" s="657" t="s">
        <v>222</v>
      </c>
      <c r="CG29" s="658"/>
      <c r="CH29" s="658"/>
      <c r="CI29" s="658"/>
      <c r="CJ29" s="658"/>
      <c r="CK29" s="658"/>
      <c r="CL29" s="658"/>
      <c r="CM29" s="658"/>
      <c r="CN29" s="658"/>
      <c r="CO29" s="658"/>
      <c r="CP29" s="658"/>
      <c r="CQ29" s="659"/>
      <c r="CR29" s="640">
        <v>1722928</v>
      </c>
      <c r="CS29" s="677"/>
      <c r="CT29" s="677"/>
      <c r="CU29" s="677"/>
      <c r="CV29" s="677"/>
      <c r="CW29" s="677"/>
      <c r="CX29" s="677"/>
      <c r="CY29" s="678"/>
      <c r="CZ29" s="649">
        <v>8.6</v>
      </c>
      <c r="DA29" s="679"/>
      <c r="DB29" s="679"/>
      <c r="DC29" s="680"/>
      <c r="DD29" s="656">
        <v>1698271</v>
      </c>
      <c r="DE29" s="677"/>
      <c r="DF29" s="677"/>
      <c r="DG29" s="677"/>
      <c r="DH29" s="677"/>
      <c r="DI29" s="677"/>
      <c r="DJ29" s="677"/>
      <c r="DK29" s="678"/>
      <c r="DL29" s="656">
        <v>1698271</v>
      </c>
      <c r="DM29" s="677"/>
      <c r="DN29" s="677"/>
      <c r="DO29" s="677"/>
      <c r="DP29" s="677"/>
      <c r="DQ29" s="677"/>
      <c r="DR29" s="677"/>
      <c r="DS29" s="677"/>
      <c r="DT29" s="677"/>
      <c r="DU29" s="677"/>
      <c r="DV29" s="678"/>
      <c r="DW29" s="649">
        <v>17.600000000000001</v>
      </c>
      <c r="DX29" s="679"/>
      <c r="DY29" s="679"/>
      <c r="DZ29" s="679"/>
      <c r="EA29" s="679"/>
      <c r="EB29" s="679"/>
      <c r="EC29" s="681"/>
    </row>
    <row r="30" spans="2:133" ht="11.25" customHeight="1" x14ac:dyDescent="0.2">
      <c r="B30" s="646" t="s">
        <v>221</v>
      </c>
      <c r="C30" s="647"/>
      <c r="D30" s="647"/>
      <c r="E30" s="647"/>
      <c r="F30" s="647"/>
      <c r="G30" s="647"/>
      <c r="H30" s="647"/>
      <c r="I30" s="647"/>
      <c r="J30" s="647"/>
      <c r="K30" s="647"/>
      <c r="L30" s="647"/>
      <c r="M30" s="647"/>
      <c r="N30" s="647"/>
      <c r="O30" s="647"/>
      <c r="P30" s="647"/>
      <c r="Q30" s="648"/>
      <c r="R30" s="640">
        <v>71798</v>
      </c>
      <c r="S30" s="641"/>
      <c r="T30" s="641"/>
      <c r="U30" s="641"/>
      <c r="V30" s="641"/>
      <c r="W30" s="641"/>
      <c r="X30" s="641"/>
      <c r="Y30" s="642"/>
      <c r="Z30" s="643">
        <v>0.3</v>
      </c>
      <c r="AA30" s="643"/>
      <c r="AB30" s="643"/>
      <c r="AC30" s="643"/>
      <c r="AD30" s="644" t="s">
        <v>49</v>
      </c>
      <c r="AE30" s="644"/>
      <c r="AF30" s="644"/>
      <c r="AG30" s="644"/>
      <c r="AH30" s="644"/>
      <c r="AI30" s="644"/>
      <c r="AJ30" s="644"/>
      <c r="AK30" s="644"/>
      <c r="AL30" s="649" t="s">
        <v>49</v>
      </c>
      <c r="AM30" s="650"/>
      <c r="AN30" s="650"/>
      <c r="AO30" s="651"/>
      <c r="AP30" s="622" t="s">
        <v>220</v>
      </c>
      <c r="AQ30" s="623"/>
      <c r="AR30" s="623"/>
      <c r="AS30" s="623"/>
      <c r="AT30" s="623"/>
      <c r="AU30" s="623"/>
      <c r="AV30" s="623"/>
      <c r="AW30" s="623"/>
      <c r="AX30" s="623"/>
      <c r="AY30" s="623"/>
      <c r="AZ30" s="623"/>
      <c r="BA30" s="623"/>
      <c r="BB30" s="623"/>
      <c r="BC30" s="623"/>
      <c r="BD30" s="623"/>
      <c r="BE30" s="623"/>
      <c r="BF30" s="624"/>
      <c r="BG30" s="622" t="s">
        <v>219</v>
      </c>
      <c r="BH30" s="690"/>
      <c r="BI30" s="690"/>
      <c r="BJ30" s="690"/>
      <c r="BK30" s="690"/>
      <c r="BL30" s="690"/>
      <c r="BM30" s="690"/>
      <c r="BN30" s="690"/>
      <c r="BO30" s="690"/>
      <c r="BP30" s="690"/>
      <c r="BQ30" s="691"/>
      <c r="BR30" s="622" t="s">
        <v>218</v>
      </c>
      <c r="BS30" s="690"/>
      <c r="BT30" s="690"/>
      <c r="BU30" s="690"/>
      <c r="BV30" s="690"/>
      <c r="BW30" s="690"/>
      <c r="BX30" s="690"/>
      <c r="BY30" s="690"/>
      <c r="BZ30" s="690"/>
      <c r="CA30" s="690"/>
      <c r="CB30" s="691"/>
      <c r="CD30" s="686"/>
      <c r="CE30" s="687"/>
      <c r="CF30" s="657" t="s">
        <v>217</v>
      </c>
      <c r="CG30" s="658"/>
      <c r="CH30" s="658"/>
      <c r="CI30" s="658"/>
      <c r="CJ30" s="658"/>
      <c r="CK30" s="658"/>
      <c r="CL30" s="658"/>
      <c r="CM30" s="658"/>
      <c r="CN30" s="658"/>
      <c r="CO30" s="658"/>
      <c r="CP30" s="658"/>
      <c r="CQ30" s="659"/>
      <c r="CR30" s="640">
        <v>1624547</v>
      </c>
      <c r="CS30" s="641"/>
      <c r="CT30" s="641"/>
      <c r="CU30" s="641"/>
      <c r="CV30" s="641"/>
      <c r="CW30" s="641"/>
      <c r="CX30" s="641"/>
      <c r="CY30" s="642"/>
      <c r="CZ30" s="649">
        <v>8.1999999999999993</v>
      </c>
      <c r="DA30" s="679"/>
      <c r="DB30" s="679"/>
      <c r="DC30" s="680"/>
      <c r="DD30" s="656">
        <v>1603547</v>
      </c>
      <c r="DE30" s="641"/>
      <c r="DF30" s="641"/>
      <c r="DG30" s="641"/>
      <c r="DH30" s="641"/>
      <c r="DI30" s="641"/>
      <c r="DJ30" s="641"/>
      <c r="DK30" s="642"/>
      <c r="DL30" s="656">
        <v>1603547</v>
      </c>
      <c r="DM30" s="641"/>
      <c r="DN30" s="641"/>
      <c r="DO30" s="641"/>
      <c r="DP30" s="641"/>
      <c r="DQ30" s="641"/>
      <c r="DR30" s="641"/>
      <c r="DS30" s="641"/>
      <c r="DT30" s="641"/>
      <c r="DU30" s="641"/>
      <c r="DV30" s="642"/>
      <c r="DW30" s="649">
        <v>16.600000000000001</v>
      </c>
      <c r="DX30" s="679"/>
      <c r="DY30" s="679"/>
      <c r="DZ30" s="679"/>
      <c r="EA30" s="679"/>
      <c r="EB30" s="679"/>
      <c r="EC30" s="681"/>
    </row>
    <row r="31" spans="2:133" ht="11.25" customHeight="1" x14ac:dyDescent="0.2">
      <c r="B31" s="646" t="s">
        <v>216</v>
      </c>
      <c r="C31" s="647"/>
      <c r="D31" s="647"/>
      <c r="E31" s="647"/>
      <c r="F31" s="647"/>
      <c r="G31" s="647"/>
      <c r="H31" s="647"/>
      <c r="I31" s="647"/>
      <c r="J31" s="647"/>
      <c r="K31" s="647"/>
      <c r="L31" s="647"/>
      <c r="M31" s="647"/>
      <c r="N31" s="647"/>
      <c r="O31" s="647"/>
      <c r="P31" s="647"/>
      <c r="Q31" s="648"/>
      <c r="R31" s="640">
        <v>5535909</v>
      </c>
      <c r="S31" s="641"/>
      <c r="T31" s="641"/>
      <c r="U31" s="641"/>
      <c r="V31" s="641"/>
      <c r="W31" s="641"/>
      <c r="X31" s="641"/>
      <c r="Y31" s="642"/>
      <c r="Z31" s="643">
        <v>26.9</v>
      </c>
      <c r="AA31" s="643"/>
      <c r="AB31" s="643"/>
      <c r="AC31" s="643"/>
      <c r="AD31" s="644" t="s">
        <v>49</v>
      </c>
      <c r="AE31" s="644"/>
      <c r="AF31" s="644"/>
      <c r="AG31" s="644"/>
      <c r="AH31" s="644"/>
      <c r="AI31" s="644"/>
      <c r="AJ31" s="644"/>
      <c r="AK31" s="644"/>
      <c r="AL31" s="649" t="s">
        <v>49</v>
      </c>
      <c r="AM31" s="650"/>
      <c r="AN31" s="650"/>
      <c r="AO31" s="651"/>
      <c r="AP31" s="700" t="s">
        <v>215</v>
      </c>
      <c r="AQ31" s="701"/>
      <c r="AR31" s="701"/>
      <c r="AS31" s="701"/>
      <c r="AT31" s="706" t="s">
        <v>214</v>
      </c>
      <c r="AU31" s="89"/>
      <c r="AV31" s="89"/>
      <c r="AW31" s="89"/>
      <c r="AX31" s="629" t="s">
        <v>45</v>
      </c>
      <c r="AY31" s="630"/>
      <c r="AZ31" s="630"/>
      <c r="BA31" s="630"/>
      <c r="BB31" s="630"/>
      <c r="BC31" s="630"/>
      <c r="BD31" s="630"/>
      <c r="BE31" s="630"/>
      <c r="BF31" s="631"/>
      <c r="BG31" s="716">
        <v>98.3</v>
      </c>
      <c r="BH31" s="698"/>
      <c r="BI31" s="698"/>
      <c r="BJ31" s="698"/>
      <c r="BK31" s="698"/>
      <c r="BL31" s="698"/>
      <c r="BM31" s="638">
        <v>94.5</v>
      </c>
      <c r="BN31" s="698"/>
      <c r="BO31" s="698"/>
      <c r="BP31" s="698"/>
      <c r="BQ31" s="699"/>
      <c r="BR31" s="716">
        <v>98.8</v>
      </c>
      <c r="BS31" s="698"/>
      <c r="BT31" s="698"/>
      <c r="BU31" s="698"/>
      <c r="BV31" s="698"/>
      <c r="BW31" s="698"/>
      <c r="BX31" s="638">
        <v>94.7</v>
      </c>
      <c r="BY31" s="698"/>
      <c r="BZ31" s="698"/>
      <c r="CA31" s="698"/>
      <c r="CB31" s="699"/>
      <c r="CD31" s="686"/>
      <c r="CE31" s="687"/>
      <c r="CF31" s="657" t="s">
        <v>213</v>
      </c>
      <c r="CG31" s="658"/>
      <c r="CH31" s="658"/>
      <c r="CI31" s="658"/>
      <c r="CJ31" s="658"/>
      <c r="CK31" s="658"/>
      <c r="CL31" s="658"/>
      <c r="CM31" s="658"/>
      <c r="CN31" s="658"/>
      <c r="CO31" s="658"/>
      <c r="CP31" s="658"/>
      <c r="CQ31" s="659"/>
      <c r="CR31" s="640">
        <v>98381</v>
      </c>
      <c r="CS31" s="677"/>
      <c r="CT31" s="677"/>
      <c r="CU31" s="677"/>
      <c r="CV31" s="677"/>
      <c r="CW31" s="677"/>
      <c r="CX31" s="677"/>
      <c r="CY31" s="678"/>
      <c r="CZ31" s="649">
        <v>0.5</v>
      </c>
      <c r="DA31" s="679"/>
      <c r="DB31" s="679"/>
      <c r="DC31" s="680"/>
      <c r="DD31" s="656">
        <v>94724</v>
      </c>
      <c r="DE31" s="677"/>
      <c r="DF31" s="677"/>
      <c r="DG31" s="677"/>
      <c r="DH31" s="677"/>
      <c r="DI31" s="677"/>
      <c r="DJ31" s="677"/>
      <c r="DK31" s="678"/>
      <c r="DL31" s="656">
        <v>94724</v>
      </c>
      <c r="DM31" s="677"/>
      <c r="DN31" s="677"/>
      <c r="DO31" s="677"/>
      <c r="DP31" s="677"/>
      <c r="DQ31" s="677"/>
      <c r="DR31" s="677"/>
      <c r="DS31" s="677"/>
      <c r="DT31" s="677"/>
      <c r="DU31" s="677"/>
      <c r="DV31" s="678"/>
      <c r="DW31" s="649">
        <v>1</v>
      </c>
      <c r="DX31" s="679"/>
      <c r="DY31" s="679"/>
      <c r="DZ31" s="679"/>
      <c r="EA31" s="679"/>
      <c r="EB31" s="679"/>
      <c r="EC31" s="681"/>
    </row>
    <row r="32" spans="2:133" ht="11.25" customHeight="1" x14ac:dyDescent="0.2">
      <c r="B32" s="692" t="s">
        <v>212</v>
      </c>
      <c r="C32" s="693"/>
      <c r="D32" s="693"/>
      <c r="E32" s="693"/>
      <c r="F32" s="693"/>
      <c r="G32" s="693"/>
      <c r="H32" s="693"/>
      <c r="I32" s="693"/>
      <c r="J32" s="693"/>
      <c r="K32" s="693"/>
      <c r="L32" s="693"/>
      <c r="M32" s="693"/>
      <c r="N32" s="693"/>
      <c r="O32" s="693"/>
      <c r="P32" s="693"/>
      <c r="Q32" s="694"/>
      <c r="R32" s="640" t="s">
        <v>49</v>
      </c>
      <c r="S32" s="641"/>
      <c r="T32" s="641"/>
      <c r="U32" s="641"/>
      <c r="V32" s="641"/>
      <c r="W32" s="641"/>
      <c r="X32" s="641"/>
      <c r="Y32" s="642"/>
      <c r="Z32" s="643" t="s">
        <v>49</v>
      </c>
      <c r="AA32" s="643"/>
      <c r="AB32" s="643"/>
      <c r="AC32" s="643"/>
      <c r="AD32" s="644" t="s">
        <v>49</v>
      </c>
      <c r="AE32" s="644"/>
      <c r="AF32" s="644"/>
      <c r="AG32" s="644"/>
      <c r="AH32" s="644"/>
      <c r="AI32" s="644"/>
      <c r="AJ32" s="644"/>
      <c r="AK32" s="644"/>
      <c r="AL32" s="649" t="s">
        <v>49</v>
      </c>
      <c r="AM32" s="650"/>
      <c r="AN32" s="650"/>
      <c r="AO32" s="651"/>
      <c r="AP32" s="702"/>
      <c r="AQ32" s="703"/>
      <c r="AR32" s="703"/>
      <c r="AS32" s="703"/>
      <c r="AT32" s="707"/>
      <c r="AU32" s="90" t="s">
        <v>211</v>
      </c>
      <c r="AV32" s="90"/>
      <c r="AW32" s="90"/>
      <c r="AX32" s="646" t="s">
        <v>210</v>
      </c>
      <c r="AY32" s="647"/>
      <c r="AZ32" s="647"/>
      <c r="BA32" s="647"/>
      <c r="BB32" s="647"/>
      <c r="BC32" s="647"/>
      <c r="BD32" s="647"/>
      <c r="BE32" s="647"/>
      <c r="BF32" s="648"/>
      <c r="BG32" s="715">
        <v>99</v>
      </c>
      <c r="BH32" s="677"/>
      <c r="BI32" s="677"/>
      <c r="BJ32" s="677"/>
      <c r="BK32" s="677"/>
      <c r="BL32" s="677"/>
      <c r="BM32" s="650">
        <v>97.4</v>
      </c>
      <c r="BN32" s="713"/>
      <c r="BO32" s="713"/>
      <c r="BP32" s="713"/>
      <c r="BQ32" s="714"/>
      <c r="BR32" s="715">
        <v>99.4</v>
      </c>
      <c r="BS32" s="677"/>
      <c r="BT32" s="677"/>
      <c r="BU32" s="677"/>
      <c r="BV32" s="677"/>
      <c r="BW32" s="677"/>
      <c r="BX32" s="650">
        <v>97.3</v>
      </c>
      <c r="BY32" s="713"/>
      <c r="BZ32" s="713"/>
      <c r="CA32" s="713"/>
      <c r="CB32" s="714"/>
      <c r="CD32" s="688"/>
      <c r="CE32" s="689"/>
      <c r="CF32" s="657" t="s">
        <v>209</v>
      </c>
      <c r="CG32" s="658"/>
      <c r="CH32" s="658"/>
      <c r="CI32" s="658"/>
      <c r="CJ32" s="658"/>
      <c r="CK32" s="658"/>
      <c r="CL32" s="658"/>
      <c r="CM32" s="658"/>
      <c r="CN32" s="658"/>
      <c r="CO32" s="658"/>
      <c r="CP32" s="658"/>
      <c r="CQ32" s="659"/>
      <c r="CR32" s="640" t="s">
        <v>49</v>
      </c>
      <c r="CS32" s="641"/>
      <c r="CT32" s="641"/>
      <c r="CU32" s="641"/>
      <c r="CV32" s="641"/>
      <c r="CW32" s="641"/>
      <c r="CX32" s="641"/>
      <c r="CY32" s="642"/>
      <c r="CZ32" s="649" t="s">
        <v>157</v>
      </c>
      <c r="DA32" s="679"/>
      <c r="DB32" s="679"/>
      <c r="DC32" s="680"/>
      <c r="DD32" s="656" t="s">
        <v>157</v>
      </c>
      <c r="DE32" s="641"/>
      <c r="DF32" s="641"/>
      <c r="DG32" s="641"/>
      <c r="DH32" s="641"/>
      <c r="DI32" s="641"/>
      <c r="DJ32" s="641"/>
      <c r="DK32" s="642"/>
      <c r="DL32" s="656" t="s">
        <v>157</v>
      </c>
      <c r="DM32" s="641"/>
      <c r="DN32" s="641"/>
      <c r="DO32" s="641"/>
      <c r="DP32" s="641"/>
      <c r="DQ32" s="641"/>
      <c r="DR32" s="641"/>
      <c r="DS32" s="641"/>
      <c r="DT32" s="641"/>
      <c r="DU32" s="641"/>
      <c r="DV32" s="642"/>
      <c r="DW32" s="649" t="s">
        <v>160</v>
      </c>
      <c r="DX32" s="679"/>
      <c r="DY32" s="679"/>
      <c r="DZ32" s="679"/>
      <c r="EA32" s="679"/>
      <c r="EB32" s="679"/>
      <c r="EC32" s="681"/>
    </row>
    <row r="33" spans="2:133" ht="11.25" customHeight="1" x14ac:dyDescent="0.2">
      <c r="B33" s="646" t="s">
        <v>208</v>
      </c>
      <c r="C33" s="647"/>
      <c r="D33" s="647"/>
      <c r="E33" s="647"/>
      <c r="F33" s="647"/>
      <c r="G33" s="647"/>
      <c r="H33" s="647"/>
      <c r="I33" s="647"/>
      <c r="J33" s="647"/>
      <c r="K33" s="647"/>
      <c r="L33" s="647"/>
      <c r="M33" s="647"/>
      <c r="N33" s="647"/>
      <c r="O33" s="647"/>
      <c r="P33" s="647"/>
      <c r="Q33" s="648"/>
      <c r="R33" s="640">
        <v>1768245</v>
      </c>
      <c r="S33" s="641"/>
      <c r="T33" s="641"/>
      <c r="U33" s="641"/>
      <c r="V33" s="641"/>
      <c r="W33" s="641"/>
      <c r="X33" s="641"/>
      <c r="Y33" s="642"/>
      <c r="Z33" s="643">
        <v>8.6</v>
      </c>
      <c r="AA33" s="643"/>
      <c r="AB33" s="643"/>
      <c r="AC33" s="643"/>
      <c r="AD33" s="644" t="s">
        <v>160</v>
      </c>
      <c r="AE33" s="644"/>
      <c r="AF33" s="644"/>
      <c r="AG33" s="644"/>
      <c r="AH33" s="644"/>
      <c r="AI33" s="644"/>
      <c r="AJ33" s="644"/>
      <c r="AK33" s="644"/>
      <c r="AL33" s="649" t="s">
        <v>156</v>
      </c>
      <c r="AM33" s="650"/>
      <c r="AN33" s="650"/>
      <c r="AO33" s="651"/>
      <c r="AP33" s="704"/>
      <c r="AQ33" s="705"/>
      <c r="AR33" s="705"/>
      <c r="AS33" s="705"/>
      <c r="AT33" s="708"/>
      <c r="AU33" s="92"/>
      <c r="AV33" s="92"/>
      <c r="AW33" s="92"/>
      <c r="AX33" s="695" t="s">
        <v>207</v>
      </c>
      <c r="AY33" s="696"/>
      <c r="AZ33" s="696"/>
      <c r="BA33" s="696"/>
      <c r="BB33" s="696"/>
      <c r="BC33" s="696"/>
      <c r="BD33" s="696"/>
      <c r="BE33" s="696"/>
      <c r="BF33" s="697"/>
      <c r="BG33" s="709">
        <v>97.4</v>
      </c>
      <c r="BH33" s="710"/>
      <c r="BI33" s="710"/>
      <c r="BJ33" s="710"/>
      <c r="BK33" s="710"/>
      <c r="BL33" s="710"/>
      <c r="BM33" s="711">
        <v>91.4</v>
      </c>
      <c r="BN33" s="710"/>
      <c r="BO33" s="710"/>
      <c r="BP33" s="710"/>
      <c r="BQ33" s="712"/>
      <c r="BR33" s="709">
        <v>98.3</v>
      </c>
      <c r="BS33" s="710"/>
      <c r="BT33" s="710"/>
      <c r="BU33" s="710"/>
      <c r="BV33" s="710"/>
      <c r="BW33" s="710"/>
      <c r="BX33" s="711">
        <v>91.9</v>
      </c>
      <c r="BY33" s="710"/>
      <c r="BZ33" s="710"/>
      <c r="CA33" s="710"/>
      <c r="CB33" s="712"/>
      <c r="CD33" s="657" t="s">
        <v>206</v>
      </c>
      <c r="CE33" s="658"/>
      <c r="CF33" s="658"/>
      <c r="CG33" s="658"/>
      <c r="CH33" s="658"/>
      <c r="CI33" s="658"/>
      <c r="CJ33" s="658"/>
      <c r="CK33" s="658"/>
      <c r="CL33" s="658"/>
      <c r="CM33" s="658"/>
      <c r="CN33" s="658"/>
      <c r="CO33" s="658"/>
      <c r="CP33" s="658"/>
      <c r="CQ33" s="659"/>
      <c r="CR33" s="640">
        <v>10742547</v>
      </c>
      <c r="CS33" s="677"/>
      <c r="CT33" s="677"/>
      <c r="CU33" s="677"/>
      <c r="CV33" s="677"/>
      <c r="CW33" s="677"/>
      <c r="CX33" s="677"/>
      <c r="CY33" s="678"/>
      <c r="CZ33" s="649">
        <v>53.9</v>
      </c>
      <c r="DA33" s="679"/>
      <c r="DB33" s="679"/>
      <c r="DC33" s="680"/>
      <c r="DD33" s="656">
        <v>6580897</v>
      </c>
      <c r="DE33" s="677"/>
      <c r="DF33" s="677"/>
      <c r="DG33" s="677"/>
      <c r="DH33" s="677"/>
      <c r="DI33" s="677"/>
      <c r="DJ33" s="677"/>
      <c r="DK33" s="678"/>
      <c r="DL33" s="656">
        <v>4537811</v>
      </c>
      <c r="DM33" s="677"/>
      <c r="DN33" s="677"/>
      <c r="DO33" s="677"/>
      <c r="DP33" s="677"/>
      <c r="DQ33" s="677"/>
      <c r="DR33" s="677"/>
      <c r="DS33" s="677"/>
      <c r="DT33" s="677"/>
      <c r="DU33" s="677"/>
      <c r="DV33" s="678"/>
      <c r="DW33" s="649">
        <v>47</v>
      </c>
      <c r="DX33" s="679"/>
      <c r="DY33" s="679"/>
      <c r="DZ33" s="679"/>
      <c r="EA33" s="679"/>
      <c r="EB33" s="679"/>
      <c r="EC33" s="681"/>
    </row>
    <row r="34" spans="2:133" ht="11.25" customHeight="1" x14ac:dyDescent="0.2">
      <c r="B34" s="646" t="s">
        <v>205</v>
      </c>
      <c r="C34" s="647"/>
      <c r="D34" s="647"/>
      <c r="E34" s="647"/>
      <c r="F34" s="647"/>
      <c r="G34" s="647"/>
      <c r="H34" s="647"/>
      <c r="I34" s="647"/>
      <c r="J34" s="647"/>
      <c r="K34" s="647"/>
      <c r="L34" s="647"/>
      <c r="M34" s="647"/>
      <c r="N34" s="647"/>
      <c r="O34" s="647"/>
      <c r="P34" s="647"/>
      <c r="Q34" s="648"/>
      <c r="R34" s="640">
        <v>163602</v>
      </c>
      <c r="S34" s="641"/>
      <c r="T34" s="641"/>
      <c r="U34" s="641"/>
      <c r="V34" s="641"/>
      <c r="W34" s="641"/>
      <c r="X34" s="641"/>
      <c r="Y34" s="642"/>
      <c r="Z34" s="643">
        <v>0.8</v>
      </c>
      <c r="AA34" s="643"/>
      <c r="AB34" s="643"/>
      <c r="AC34" s="643"/>
      <c r="AD34" s="644">
        <v>22409</v>
      </c>
      <c r="AE34" s="644"/>
      <c r="AF34" s="644"/>
      <c r="AG34" s="644"/>
      <c r="AH34" s="644"/>
      <c r="AI34" s="644"/>
      <c r="AJ34" s="644"/>
      <c r="AK34" s="644"/>
      <c r="AL34" s="649">
        <v>0.2</v>
      </c>
      <c r="AM34" s="650"/>
      <c r="AN34" s="650"/>
      <c r="AO34" s="651"/>
      <c r="AP34" s="91"/>
      <c r="AQ34" s="88"/>
      <c r="AR34" s="90"/>
      <c r="AS34" s="89"/>
      <c r="AT34" s="89"/>
      <c r="AU34" s="89"/>
      <c r="AV34" s="89"/>
      <c r="AW34" s="89"/>
      <c r="AX34" s="89"/>
      <c r="AY34" s="89"/>
      <c r="AZ34" s="89"/>
      <c r="BA34" s="89"/>
      <c r="BB34" s="89"/>
      <c r="BC34" s="89"/>
      <c r="BD34" s="89"/>
      <c r="BE34" s="89"/>
      <c r="BF34" s="89"/>
      <c r="BG34" s="88"/>
      <c r="BH34" s="88"/>
      <c r="BI34" s="88"/>
      <c r="BJ34" s="88"/>
      <c r="BK34" s="88"/>
      <c r="BL34" s="88"/>
      <c r="BM34" s="88"/>
      <c r="BN34" s="88"/>
      <c r="BO34" s="88"/>
      <c r="BP34" s="88"/>
      <c r="BQ34" s="88"/>
      <c r="BR34" s="88"/>
      <c r="BS34" s="88"/>
      <c r="BT34" s="88"/>
      <c r="BU34" s="88"/>
      <c r="BV34" s="88"/>
      <c r="BW34" s="88"/>
      <c r="BX34" s="88"/>
      <c r="BY34" s="88"/>
      <c r="BZ34" s="88"/>
      <c r="CA34" s="88"/>
      <c r="CB34" s="88"/>
      <c r="CD34" s="657" t="s">
        <v>204</v>
      </c>
      <c r="CE34" s="658"/>
      <c r="CF34" s="658"/>
      <c r="CG34" s="658"/>
      <c r="CH34" s="658"/>
      <c r="CI34" s="658"/>
      <c r="CJ34" s="658"/>
      <c r="CK34" s="658"/>
      <c r="CL34" s="658"/>
      <c r="CM34" s="658"/>
      <c r="CN34" s="658"/>
      <c r="CO34" s="658"/>
      <c r="CP34" s="658"/>
      <c r="CQ34" s="659"/>
      <c r="CR34" s="640">
        <v>2350728</v>
      </c>
      <c r="CS34" s="641"/>
      <c r="CT34" s="641"/>
      <c r="CU34" s="641"/>
      <c r="CV34" s="641"/>
      <c r="CW34" s="641"/>
      <c r="CX34" s="641"/>
      <c r="CY34" s="642"/>
      <c r="CZ34" s="649">
        <v>11.8</v>
      </c>
      <c r="DA34" s="679"/>
      <c r="DB34" s="679"/>
      <c r="DC34" s="680"/>
      <c r="DD34" s="656">
        <v>1782919</v>
      </c>
      <c r="DE34" s="641"/>
      <c r="DF34" s="641"/>
      <c r="DG34" s="641"/>
      <c r="DH34" s="641"/>
      <c r="DI34" s="641"/>
      <c r="DJ34" s="641"/>
      <c r="DK34" s="642"/>
      <c r="DL34" s="656">
        <v>1416275</v>
      </c>
      <c r="DM34" s="641"/>
      <c r="DN34" s="641"/>
      <c r="DO34" s="641"/>
      <c r="DP34" s="641"/>
      <c r="DQ34" s="641"/>
      <c r="DR34" s="641"/>
      <c r="DS34" s="641"/>
      <c r="DT34" s="641"/>
      <c r="DU34" s="641"/>
      <c r="DV34" s="642"/>
      <c r="DW34" s="649">
        <v>14.7</v>
      </c>
      <c r="DX34" s="679"/>
      <c r="DY34" s="679"/>
      <c r="DZ34" s="679"/>
      <c r="EA34" s="679"/>
      <c r="EB34" s="679"/>
      <c r="EC34" s="681"/>
    </row>
    <row r="35" spans="2:133" ht="11.25" customHeight="1" x14ac:dyDescent="0.2">
      <c r="B35" s="646" t="s">
        <v>203</v>
      </c>
      <c r="C35" s="647"/>
      <c r="D35" s="647"/>
      <c r="E35" s="647"/>
      <c r="F35" s="647"/>
      <c r="G35" s="647"/>
      <c r="H35" s="647"/>
      <c r="I35" s="647"/>
      <c r="J35" s="647"/>
      <c r="K35" s="647"/>
      <c r="L35" s="647"/>
      <c r="M35" s="647"/>
      <c r="N35" s="647"/>
      <c r="O35" s="647"/>
      <c r="P35" s="647"/>
      <c r="Q35" s="648"/>
      <c r="R35" s="640">
        <v>235022</v>
      </c>
      <c r="S35" s="641"/>
      <c r="T35" s="641"/>
      <c r="U35" s="641"/>
      <c r="V35" s="641"/>
      <c r="W35" s="641"/>
      <c r="X35" s="641"/>
      <c r="Y35" s="642"/>
      <c r="Z35" s="643">
        <v>1.1000000000000001</v>
      </c>
      <c r="AA35" s="643"/>
      <c r="AB35" s="643"/>
      <c r="AC35" s="643"/>
      <c r="AD35" s="644" t="s">
        <v>49</v>
      </c>
      <c r="AE35" s="644"/>
      <c r="AF35" s="644"/>
      <c r="AG35" s="644"/>
      <c r="AH35" s="644"/>
      <c r="AI35" s="644"/>
      <c r="AJ35" s="644"/>
      <c r="AK35" s="644"/>
      <c r="AL35" s="649" t="s">
        <v>49</v>
      </c>
      <c r="AM35" s="650"/>
      <c r="AN35" s="650"/>
      <c r="AO35" s="651"/>
      <c r="AP35" s="87"/>
      <c r="AQ35" s="622" t="s">
        <v>202</v>
      </c>
      <c r="AR35" s="623"/>
      <c r="AS35" s="623"/>
      <c r="AT35" s="623"/>
      <c r="AU35" s="623"/>
      <c r="AV35" s="623"/>
      <c r="AW35" s="623"/>
      <c r="AX35" s="623"/>
      <c r="AY35" s="623"/>
      <c r="AZ35" s="623"/>
      <c r="BA35" s="623"/>
      <c r="BB35" s="623"/>
      <c r="BC35" s="623"/>
      <c r="BD35" s="623"/>
      <c r="BE35" s="623"/>
      <c r="BF35" s="624"/>
      <c r="BG35" s="622" t="s">
        <v>201</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7" t="s">
        <v>200</v>
      </c>
      <c r="CE35" s="658"/>
      <c r="CF35" s="658"/>
      <c r="CG35" s="658"/>
      <c r="CH35" s="658"/>
      <c r="CI35" s="658"/>
      <c r="CJ35" s="658"/>
      <c r="CK35" s="658"/>
      <c r="CL35" s="658"/>
      <c r="CM35" s="658"/>
      <c r="CN35" s="658"/>
      <c r="CO35" s="658"/>
      <c r="CP35" s="658"/>
      <c r="CQ35" s="659"/>
      <c r="CR35" s="640">
        <v>190557</v>
      </c>
      <c r="CS35" s="677"/>
      <c r="CT35" s="677"/>
      <c r="CU35" s="677"/>
      <c r="CV35" s="677"/>
      <c r="CW35" s="677"/>
      <c r="CX35" s="677"/>
      <c r="CY35" s="678"/>
      <c r="CZ35" s="649">
        <v>1</v>
      </c>
      <c r="DA35" s="679"/>
      <c r="DB35" s="679"/>
      <c r="DC35" s="680"/>
      <c r="DD35" s="656">
        <v>156686</v>
      </c>
      <c r="DE35" s="677"/>
      <c r="DF35" s="677"/>
      <c r="DG35" s="677"/>
      <c r="DH35" s="677"/>
      <c r="DI35" s="677"/>
      <c r="DJ35" s="677"/>
      <c r="DK35" s="678"/>
      <c r="DL35" s="656">
        <v>151686</v>
      </c>
      <c r="DM35" s="677"/>
      <c r="DN35" s="677"/>
      <c r="DO35" s="677"/>
      <c r="DP35" s="677"/>
      <c r="DQ35" s="677"/>
      <c r="DR35" s="677"/>
      <c r="DS35" s="677"/>
      <c r="DT35" s="677"/>
      <c r="DU35" s="677"/>
      <c r="DV35" s="678"/>
      <c r="DW35" s="649">
        <v>1.6</v>
      </c>
      <c r="DX35" s="679"/>
      <c r="DY35" s="679"/>
      <c r="DZ35" s="679"/>
      <c r="EA35" s="679"/>
      <c r="EB35" s="679"/>
      <c r="EC35" s="681"/>
    </row>
    <row r="36" spans="2:133" ht="11.25" customHeight="1" x14ac:dyDescent="0.2">
      <c r="B36" s="646" t="s">
        <v>199</v>
      </c>
      <c r="C36" s="647"/>
      <c r="D36" s="647"/>
      <c r="E36" s="647"/>
      <c r="F36" s="647"/>
      <c r="G36" s="647"/>
      <c r="H36" s="647"/>
      <c r="I36" s="647"/>
      <c r="J36" s="647"/>
      <c r="K36" s="647"/>
      <c r="L36" s="647"/>
      <c r="M36" s="647"/>
      <c r="N36" s="647"/>
      <c r="O36" s="647"/>
      <c r="P36" s="647"/>
      <c r="Q36" s="648"/>
      <c r="R36" s="640">
        <v>182032</v>
      </c>
      <c r="S36" s="641"/>
      <c r="T36" s="641"/>
      <c r="U36" s="641"/>
      <c r="V36" s="641"/>
      <c r="W36" s="641"/>
      <c r="X36" s="641"/>
      <c r="Y36" s="642"/>
      <c r="Z36" s="643">
        <v>0.9</v>
      </c>
      <c r="AA36" s="643"/>
      <c r="AB36" s="643"/>
      <c r="AC36" s="643"/>
      <c r="AD36" s="644" t="s">
        <v>160</v>
      </c>
      <c r="AE36" s="644"/>
      <c r="AF36" s="644"/>
      <c r="AG36" s="644"/>
      <c r="AH36" s="644"/>
      <c r="AI36" s="644"/>
      <c r="AJ36" s="644"/>
      <c r="AK36" s="644"/>
      <c r="AL36" s="649" t="s">
        <v>160</v>
      </c>
      <c r="AM36" s="650"/>
      <c r="AN36" s="650"/>
      <c r="AO36" s="651"/>
      <c r="AP36" s="87"/>
      <c r="AQ36" s="717" t="s">
        <v>198</v>
      </c>
      <c r="AR36" s="718"/>
      <c r="AS36" s="718"/>
      <c r="AT36" s="718"/>
      <c r="AU36" s="718"/>
      <c r="AV36" s="718"/>
      <c r="AW36" s="718"/>
      <c r="AX36" s="718"/>
      <c r="AY36" s="719"/>
      <c r="AZ36" s="632">
        <v>2867862</v>
      </c>
      <c r="BA36" s="633"/>
      <c r="BB36" s="633"/>
      <c r="BC36" s="633"/>
      <c r="BD36" s="633"/>
      <c r="BE36" s="633"/>
      <c r="BF36" s="720"/>
      <c r="BG36" s="652" t="s">
        <v>197</v>
      </c>
      <c r="BH36" s="653"/>
      <c r="BI36" s="653"/>
      <c r="BJ36" s="653"/>
      <c r="BK36" s="653"/>
      <c r="BL36" s="653"/>
      <c r="BM36" s="653"/>
      <c r="BN36" s="653"/>
      <c r="BO36" s="653"/>
      <c r="BP36" s="653"/>
      <c r="BQ36" s="653"/>
      <c r="BR36" s="653"/>
      <c r="BS36" s="653"/>
      <c r="BT36" s="653"/>
      <c r="BU36" s="654"/>
      <c r="BV36" s="632">
        <v>34422</v>
      </c>
      <c r="BW36" s="633"/>
      <c r="BX36" s="633"/>
      <c r="BY36" s="633"/>
      <c r="BZ36" s="633"/>
      <c r="CA36" s="633"/>
      <c r="CB36" s="720"/>
      <c r="CD36" s="657" t="s">
        <v>196</v>
      </c>
      <c r="CE36" s="658"/>
      <c r="CF36" s="658"/>
      <c r="CG36" s="658"/>
      <c r="CH36" s="658"/>
      <c r="CI36" s="658"/>
      <c r="CJ36" s="658"/>
      <c r="CK36" s="658"/>
      <c r="CL36" s="658"/>
      <c r="CM36" s="658"/>
      <c r="CN36" s="658"/>
      <c r="CO36" s="658"/>
      <c r="CP36" s="658"/>
      <c r="CQ36" s="659"/>
      <c r="CR36" s="640">
        <v>5987403</v>
      </c>
      <c r="CS36" s="641"/>
      <c r="CT36" s="641"/>
      <c r="CU36" s="641"/>
      <c r="CV36" s="641"/>
      <c r="CW36" s="641"/>
      <c r="CX36" s="641"/>
      <c r="CY36" s="642"/>
      <c r="CZ36" s="649">
        <v>30.1</v>
      </c>
      <c r="DA36" s="679"/>
      <c r="DB36" s="679"/>
      <c r="DC36" s="680"/>
      <c r="DD36" s="656">
        <v>2841054</v>
      </c>
      <c r="DE36" s="641"/>
      <c r="DF36" s="641"/>
      <c r="DG36" s="641"/>
      <c r="DH36" s="641"/>
      <c r="DI36" s="641"/>
      <c r="DJ36" s="641"/>
      <c r="DK36" s="642"/>
      <c r="DL36" s="656">
        <v>1801883</v>
      </c>
      <c r="DM36" s="641"/>
      <c r="DN36" s="641"/>
      <c r="DO36" s="641"/>
      <c r="DP36" s="641"/>
      <c r="DQ36" s="641"/>
      <c r="DR36" s="641"/>
      <c r="DS36" s="641"/>
      <c r="DT36" s="641"/>
      <c r="DU36" s="641"/>
      <c r="DV36" s="642"/>
      <c r="DW36" s="649">
        <v>18.7</v>
      </c>
      <c r="DX36" s="679"/>
      <c r="DY36" s="679"/>
      <c r="DZ36" s="679"/>
      <c r="EA36" s="679"/>
      <c r="EB36" s="679"/>
      <c r="EC36" s="681"/>
    </row>
    <row r="37" spans="2:133" ht="11.25" customHeight="1" x14ac:dyDescent="0.2">
      <c r="B37" s="646" t="s">
        <v>195</v>
      </c>
      <c r="C37" s="647"/>
      <c r="D37" s="647"/>
      <c r="E37" s="647"/>
      <c r="F37" s="647"/>
      <c r="G37" s="647"/>
      <c r="H37" s="647"/>
      <c r="I37" s="647"/>
      <c r="J37" s="647"/>
      <c r="K37" s="647"/>
      <c r="L37" s="647"/>
      <c r="M37" s="647"/>
      <c r="N37" s="647"/>
      <c r="O37" s="647"/>
      <c r="P37" s="647"/>
      <c r="Q37" s="648"/>
      <c r="R37" s="640">
        <v>561443</v>
      </c>
      <c r="S37" s="641"/>
      <c r="T37" s="641"/>
      <c r="U37" s="641"/>
      <c r="V37" s="641"/>
      <c r="W37" s="641"/>
      <c r="X37" s="641"/>
      <c r="Y37" s="642"/>
      <c r="Z37" s="643">
        <v>2.7</v>
      </c>
      <c r="AA37" s="643"/>
      <c r="AB37" s="643"/>
      <c r="AC37" s="643"/>
      <c r="AD37" s="644" t="s">
        <v>160</v>
      </c>
      <c r="AE37" s="644"/>
      <c r="AF37" s="644"/>
      <c r="AG37" s="644"/>
      <c r="AH37" s="644"/>
      <c r="AI37" s="644"/>
      <c r="AJ37" s="644"/>
      <c r="AK37" s="644"/>
      <c r="AL37" s="649" t="s">
        <v>49</v>
      </c>
      <c r="AM37" s="650"/>
      <c r="AN37" s="650"/>
      <c r="AO37" s="651"/>
      <c r="AQ37" s="721" t="s">
        <v>194</v>
      </c>
      <c r="AR37" s="722"/>
      <c r="AS37" s="722"/>
      <c r="AT37" s="722"/>
      <c r="AU37" s="722"/>
      <c r="AV37" s="722"/>
      <c r="AW37" s="722"/>
      <c r="AX37" s="722"/>
      <c r="AY37" s="723"/>
      <c r="AZ37" s="640">
        <v>849818</v>
      </c>
      <c r="BA37" s="641"/>
      <c r="BB37" s="641"/>
      <c r="BC37" s="641"/>
      <c r="BD37" s="677"/>
      <c r="BE37" s="677"/>
      <c r="BF37" s="714"/>
      <c r="BG37" s="657" t="s">
        <v>193</v>
      </c>
      <c r="BH37" s="658"/>
      <c r="BI37" s="658"/>
      <c r="BJ37" s="658"/>
      <c r="BK37" s="658"/>
      <c r="BL37" s="658"/>
      <c r="BM37" s="658"/>
      <c r="BN37" s="658"/>
      <c r="BO37" s="658"/>
      <c r="BP37" s="658"/>
      <c r="BQ37" s="658"/>
      <c r="BR37" s="658"/>
      <c r="BS37" s="658"/>
      <c r="BT37" s="658"/>
      <c r="BU37" s="659"/>
      <c r="BV37" s="640">
        <v>14824</v>
      </c>
      <c r="BW37" s="641"/>
      <c r="BX37" s="641"/>
      <c r="BY37" s="641"/>
      <c r="BZ37" s="641"/>
      <c r="CA37" s="641"/>
      <c r="CB37" s="660"/>
      <c r="CD37" s="657" t="s">
        <v>192</v>
      </c>
      <c r="CE37" s="658"/>
      <c r="CF37" s="658"/>
      <c r="CG37" s="658"/>
      <c r="CH37" s="658"/>
      <c r="CI37" s="658"/>
      <c r="CJ37" s="658"/>
      <c r="CK37" s="658"/>
      <c r="CL37" s="658"/>
      <c r="CM37" s="658"/>
      <c r="CN37" s="658"/>
      <c r="CO37" s="658"/>
      <c r="CP37" s="658"/>
      <c r="CQ37" s="659"/>
      <c r="CR37" s="640">
        <v>605534</v>
      </c>
      <c r="CS37" s="677"/>
      <c r="CT37" s="677"/>
      <c r="CU37" s="677"/>
      <c r="CV37" s="677"/>
      <c r="CW37" s="677"/>
      <c r="CX37" s="677"/>
      <c r="CY37" s="678"/>
      <c r="CZ37" s="649">
        <v>3</v>
      </c>
      <c r="DA37" s="679"/>
      <c r="DB37" s="679"/>
      <c r="DC37" s="680"/>
      <c r="DD37" s="656">
        <v>605114</v>
      </c>
      <c r="DE37" s="677"/>
      <c r="DF37" s="677"/>
      <c r="DG37" s="677"/>
      <c r="DH37" s="677"/>
      <c r="DI37" s="677"/>
      <c r="DJ37" s="677"/>
      <c r="DK37" s="678"/>
      <c r="DL37" s="656">
        <v>574331</v>
      </c>
      <c r="DM37" s="677"/>
      <c r="DN37" s="677"/>
      <c r="DO37" s="677"/>
      <c r="DP37" s="677"/>
      <c r="DQ37" s="677"/>
      <c r="DR37" s="677"/>
      <c r="DS37" s="677"/>
      <c r="DT37" s="677"/>
      <c r="DU37" s="677"/>
      <c r="DV37" s="678"/>
      <c r="DW37" s="649">
        <v>6</v>
      </c>
      <c r="DX37" s="679"/>
      <c r="DY37" s="679"/>
      <c r="DZ37" s="679"/>
      <c r="EA37" s="679"/>
      <c r="EB37" s="679"/>
      <c r="EC37" s="681"/>
    </row>
    <row r="38" spans="2:133" ht="11.25" customHeight="1" x14ac:dyDescent="0.2">
      <c r="B38" s="646" t="s">
        <v>191</v>
      </c>
      <c r="C38" s="647"/>
      <c r="D38" s="647"/>
      <c r="E38" s="647"/>
      <c r="F38" s="647"/>
      <c r="G38" s="647"/>
      <c r="H38" s="647"/>
      <c r="I38" s="647"/>
      <c r="J38" s="647"/>
      <c r="K38" s="647"/>
      <c r="L38" s="647"/>
      <c r="M38" s="647"/>
      <c r="N38" s="647"/>
      <c r="O38" s="647"/>
      <c r="P38" s="647"/>
      <c r="Q38" s="648"/>
      <c r="R38" s="640">
        <v>509728</v>
      </c>
      <c r="S38" s="641"/>
      <c r="T38" s="641"/>
      <c r="U38" s="641"/>
      <c r="V38" s="641"/>
      <c r="W38" s="641"/>
      <c r="X38" s="641"/>
      <c r="Y38" s="642"/>
      <c r="Z38" s="643">
        <v>2.5</v>
      </c>
      <c r="AA38" s="643"/>
      <c r="AB38" s="643"/>
      <c r="AC38" s="643"/>
      <c r="AD38" s="644">
        <v>190</v>
      </c>
      <c r="AE38" s="644"/>
      <c r="AF38" s="644"/>
      <c r="AG38" s="644"/>
      <c r="AH38" s="644"/>
      <c r="AI38" s="644"/>
      <c r="AJ38" s="644"/>
      <c r="AK38" s="644"/>
      <c r="AL38" s="649">
        <v>0</v>
      </c>
      <c r="AM38" s="650"/>
      <c r="AN38" s="650"/>
      <c r="AO38" s="651"/>
      <c r="AQ38" s="721" t="s">
        <v>190</v>
      </c>
      <c r="AR38" s="722"/>
      <c r="AS38" s="722"/>
      <c r="AT38" s="722"/>
      <c r="AU38" s="722"/>
      <c r="AV38" s="722"/>
      <c r="AW38" s="722"/>
      <c r="AX38" s="722"/>
      <c r="AY38" s="723"/>
      <c r="AZ38" s="640">
        <v>795546</v>
      </c>
      <c r="BA38" s="641"/>
      <c r="BB38" s="641"/>
      <c r="BC38" s="641"/>
      <c r="BD38" s="677"/>
      <c r="BE38" s="677"/>
      <c r="BF38" s="714"/>
      <c r="BG38" s="657" t="s">
        <v>189</v>
      </c>
      <c r="BH38" s="658"/>
      <c r="BI38" s="658"/>
      <c r="BJ38" s="658"/>
      <c r="BK38" s="658"/>
      <c r="BL38" s="658"/>
      <c r="BM38" s="658"/>
      <c r="BN38" s="658"/>
      <c r="BO38" s="658"/>
      <c r="BP38" s="658"/>
      <c r="BQ38" s="658"/>
      <c r="BR38" s="658"/>
      <c r="BS38" s="658"/>
      <c r="BT38" s="658"/>
      <c r="BU38" s="659"/>
      <c r="BV38" s="640">
        <v>3779</v>
      </c>
      <c r="BW38" s="641"/>
      <c r="BX38" s="641"/>
      <c r="BY38" s="641"/>
      <c r="BZ38" s="641"/>
      <c r="CA38" s="641"/>
      <c r="CB38" s="660"/>
      <c r="CD38" s="657" t="s">
        <v>188</v>
      </c>
      <c r="CE38" s="658"/>
      <c r="CF38" s="658"/>
      <c r="CG38" s="658"/>
      <c r="CH38" s="658"/>
      <c r="CI38" s="658"/>
      <c r="CJ38" s="658"/>
      <c r="CK38" s="658"/>
      <c r="CL38" s="658"/>
      <c r="CM38" s="658"/>
      <c r="CN38" s="658"/>
      <c r="CO38" s="658"/>
      <c r="CP38" s="658"/>
      <c r="CQ38" s="659"/>
      <c r="CR38" s="640">
        <v>1394052</v>
      </c>
      <c r="CS38" s="641"/>
      <c r="CT38" s="641"/>
      <c r="CU38" s="641"/>
      <c r="CV38" s="641"/>
      <c r="CW38" s="641"/>
      <c r="CX38" s="641"/>
      <c r="CY38" s="642"/>
      <c r="CZ38" s="649">
        <v>7</v>
      </c>
      <c r="DA38" s="679"/>
      <c r="DB38" s="679"/>
      <c r="DC38" s="680"/>
      <c r="DD38" s="656">
        <v>1191639</v>
      </c>
      <c r="DE38" s="641"/>
      <c r="DF38" s="641"/>
      <c r="DG38" s="641"/>
      <c r="DH38" s="641"/>
      <c r="DI38" s="641"/>
      <c r="DJ38" s="641"/>
      <c r="DK38" s="642"/>
      <c r="DL38" s="656">
        <v>1146882</v>
      </c>
      <c r="DM38" s="641"/>
      <c r="DN38" s="641"/>
      <c r="DO38" s="641"/>
      <c r="DP38" s="641"/>
      <c r="DQ38" s="641"/>
      <c r="DR38" s="641"/>
      <c r="DS38" s="641"/>
      <c r="DT38" s="641"/>
      <c r="DU38" s="641"/>
      <c r="DV38" s="642"/>
      <c r="DW38" s="649">
        <v>11.9</v>
      </c>
      <c r="DX38" s="679"/>
      <c r="DY38" s="679"/>
      <c r="DZ38" s="679"/>
      <c r="EA38" s="679"/>
      <c r="EB38" s="679"/>
      <c r="EC38" s="681"/>
    </row>
    <row r="39" spans="2:133" ht="11.25" customHeight="1" x14ac:dyDescent="0.2">
      <c r="B39" s="646" t="s">
        <v>187</v>
      </c>
      <c r="C39" s="647"/>
      <c r="D39" s="647"/>
      <c r="E39" s="647"/>
      <c r="F39" s="647"/>
      <c r="G39" s="647"/>
      <c r="H39" s="647"/>
      <c r="I39" s="647"/>
      <c r="J39" s="647"/>
      <c r="K39" s="647"/>
      <c r="L39" s="647"/>
      <c r="M39" s="647"/>
      <c r="N39" s="647"/>
      <c r="O39" s="647"/>
      <c r="P39" s="647"/>
      <c r="Q39" s="648"/>
      <c r="R39" s="640">
        <v>971960</v>
      </c>
      <c r="S39" s="641"/>
      <c r="T39" s="641"/>
      <c r="U39" s="641"/>
      <c r="V39" s="641"/>
      <c r="W39" s="641"/>
      <c r="X39" s="641"/>
      <c r="Y39" s="642"/>
      <c r="Z39" s="643">
        <v>4.7</v>
      </c>
      <c r="AA39" s="643"/>
      <c r="AB39" s="643"/>
      <c r="AC39" s="643"/>
      <c r="AD39" s="644" t="s">
        <v>160</v>
      </c>
      <c r="AE39" s="644"/>
      <c r="AF39" s="644"/>
      <c r="AG39" s="644"/>
      <c r="AH39" s="644"/>
      <c r="AI39" s="644"/>
      <c r="AJ39" s="644"/>
      <c r="AK39" s="644"/>
      <c r="AL39" s="649" t="s">
        <v>160</v>
      </c>
      <c r="AM39" s="650"/>
      <c r="AN39" s="650"/>
      <c r="AO39" s="651"/>
      <c r="AQ39" s="721" t="s">
        <v>186</v>
      </c>
      <c r="AR39" s="722"/>
      <c r="AS39" s="722"/>
      <c r="AT39" s="722"/>
      <c r="AU39" s="722"/>
      <c r="AV39" s="722"/>
      <c r="AW39" s="722"/>
      <c r="AX39" s="722"/>
      <c r="AY39" s="723"/>
      <c r="AZ39" s="640">
        <v>28972</v>
      </c>
      <c r="BA39" s="641"/>
      <c r="BB39" s="641"/>
      <c r="BC39" s="641"/>
      <c r="BD39" s="677"/>
      <c r="BE39" s="677"/>
      <c r="BF39" s="714"/>
      <c r="BG39" s="657" t="s">
        <v>185</v>
      </c>
      <c r="BH39" s="658"/>
      <c r="BI39" s="658"/>
      <c r="BJ39" s="658"/>
      <c r="BK39" s="658"/>
      <c r="BL39" s="658"/>
      <c r="BM39" s="658"/>
      <c r="BN39" s="658"/>
      <c r="BO39" s="658"/>
      <c r="BP39" s="658"/>
      <c r="BQ39" s="658"/>
      <c r="BR39" s="658"/>
      <c r="BS39" s="658"/>
      <c r="BT39" s="658"/>
      <c r="BU39" s="659"/>
      <c r="BV39" s="640">
        <v>5844</v>
      </c>
      <c r="BW39" s="641"/>
      <c r="BX39" s="641"/>
      <c r="BY39" s="641"/>
      <c r="BZ39" s="641"/>
      <c r="CA39" s="641"/>
      <c r="CB39" s="660"/>
      <c r="CD39" s="657" t="s">
        <v>184</v>
      </c>
      <c r="CE39" s="658"/>
      <c r="CF39" s="658"/>
      <c r="CG39" s="658"/>
      <c r="CH39" s="658"/>
      <c r="CI39" s="658"/>
      <c r="CJ39" s="658"/>
      <c r="CK39" s="658"/>
      <c r="CL39" s="658"/>
      <c r="CM39" s="658"/>
      <c r="CN39" s="658"/>
      <c r="CO39" s="658"/>
      <c r="CP39" s="658"/>
      <c r="CQ39" s="659"/>
      <c r="CR39" s="640">
        <v>591054</v>
      </c>
      <c r="CS39" s="677"/>
      <c r="CT39" s="677"/>
      <c r="CU39" s="677"/>
      <c r="CV39" s="677"/>
      <c r="CW39" s="677"/>
      <c r="CX39" s="677"/>
      <c r="CY39" s="678"/>
      <c r="CZ39" s="649">
        <v>3</v>
      </c>
      <c r="DA39" s="679"/>
      <c r="DB39" s="679"/>
      <c r="DC39" s="680"/>
      <c r="DD39" s="656">
        <v>587514</v>
      </c>
      <c r="DE39" s="677"/>
      <c r="DF39" s="677"/>
      <c r="DG39" s="677"/>
      <c r="DH39" s="677"/>
      <c r="DI39" s="677"/>
      <c r="DJ39" s="677"/>
      <c r="DK39" s="678"/>
      <c r="DL39" s="656" t="s">
        <v>49</v>
      </c>
      <c r="DM39" s="677"/>
      <c r="DN39" s="677"/>
      <c r="DO39" s="677"/>
      <c r="DP39" s="677"/>
      <c r="DQ39" s="677"/>
      <c r="DR39" s="677"/>
      <c r="DS39" s="677"/>
      <c r="DT39" s="677"/>
      <c r="DU39" s="677"/>
      <c r="DV39" s="678"/>
      <c r="DW39" s="649" t="s">
        <v>49</v>
      </c>
      <c r="DX39" s="679"/>
      <c r="DY39" s="679"/>
      <c r="DZ39" s="679"/>
      <c r="EA39" s="679"/>
      <c r="EB39" s="679"/>
      <c r="EC39" s="681"/>
    </row>
    <row r="40" spans="2:133" ht="11.25" customHeight="1" x14ac:dyDescent="0.2">
      <c r="B40" s="646" t="s">
        <v>183</v>
      </c>
      <c r="C40" s="647"/>
      <c r="D40" s="647"/>
      <c r="E40" s="647"/>
      <c r="F40" s="647"/>
      <c r="G40" s="647"/>
      <c r="H40" s="647"/>
      <c r="I40" s="647"/>
      <c r="J40" s="647"/>
      <c r="K40" s="647"/>
      <c r="L40" s="647"/>
      <c r="M40" s="647"/>
      <c r="N40" s="647"/>
      <c r="O40" s="647"/>
      <c r="P40" s="647"/>
      <c r="Q40" s="648"/>
      <c r="R40" s="640" t="s">
        <v>157</v>
      </c>
      <c r="S40" s="641"/>
      <c r="T40" s="641"/>
      <c r="U40" s="641"/>
      <c r="V40" s="641"/>
      <c r="W40" s="641"/>
      <c r="X40" s="641"/>
      <c r="Y40" s="642"/>
      <c r="Z40" s="643" t="s">
        <v>157</v>
      </c>
      <c r="AA40" s="643"/>
      <c r="AB40" s="643"/>
      <c r="AC40" s="643"/>
      <c r="AD40" s="644" t="s">
        <v>157</v>
      </c>
      <c r="AE40" s="644"/>
      <c r="AF40" s="644"/>
      <c r="AG40" s="644"/>
      <c r="AH40" s="644"/>
      <c r="AI40" s="644"/>
      <c r="AJ40" s="644"/>
      <c r="AK40" s="644"/>
      <c r="AL40" s="649" t="s">
        <v>157</v>
      </c>
      <c r="AM40" s="650"/>
      <c r="AN40" s="650"/>
      <c r="AO40" s="651"/>
      <c r="AQ40" s="721" t="s">
        <v>182</v>
      </c>
      <c r="AR40" s="722"/>
      <c r="AS40" s="722"/>
      <c r="AT40" s="722"/>
      <c r="AU40" s="722"/>
      <c r="AV40" s="722"/>
      <c r="AW40" s="722"/>
      <c r="AX40" s="722"/>
      <c r="AY40" s="723"/>
      <c r="AZ40" s="640" t="s">
        <v>156</v>
      </c>
      <c r="BA40" s="641"/>
      <c r="BB40" s="641"/>
      <c r="BC40" s="641"/>
      <c r="BD40" s="677"/>
      <c r="BE40" s="677"/>
      <c r="BF40" s="714"/>
      <c r="BG40" s="727" t="s">
        <v>181</v>
      </c>
      <c r="BH40" s="728"/>
      <c r="BI40" s="728"/>
      <c r="BJ40" s="728"/>
      <c r="BK40" s="728"/>
      <c r="BL40" s="86"/>
      <c r="BM40" s="658" t="s">
        <v>180</v>
      </c>
      <c r="BN40" s="658"/>
      <c r="BO40" s="658"/>
      <c r="BP40" s="658"/>
      <c r="BQ40" s="658"/>
      <c r="BR40" s="658"/>
      <c r="BS40" s="658"/>
      <c r="BT40" s="658"/>
      <c r="BU40" s="659"/>
      <c r="BV40" s="640">
        <v>97</v>
      </c>
      <c r="BW40" s="641"/>
      <c r="BX40" s="641"/>
      <c r="BY40" s="641"/>
      <c r="BZ40" s="641"/>
      <c r="CA40" s="641"/>
      <c r="CB40" s="660"/>
      <c r="CD40" s="657" t="s">
        <v>179</v>
      </c>
      <c r="CE40" s="658"/>
      <c r="CF40" s="658"/>
      <c r="CG40" s="658"/>
      <c r="CH40" s="658"/>
      <c r="CI40" s="658"/>
      <c r="CJ40" s="658"/>
      <c r="CK40" s="658"/>
      <c r="CL40" s="658"/>
      <c r="CM40" s="658"/>
      <c r="CN40" s="658"/>
      <c r="CO40" s="658"/>
      <c r="CP40" s="658"/>
      <c r="CQ40" s="659"/>
      <c r="CR40" s="640">
        <v>228753</v>
      </c>
      <c r="CS40" s="641"/>
      <c r="CT40" s="641"/>
      <c r="CU40" s="641"/>
      <c r="CV40" s="641"/>
      <c r="CW40" s="641"/>
      <c r="CX40" s="641"/>
      <c r="CY40" s="642"/>
      <c r="CZ40" s="649">
        <v>1.1000000000000001</v>
      </c>
      <c r="DA40" s="679"/>
      <c r="DB40" s="679"/>
      <c r="DC40" s="680"/>
      <c r="DD40" s="656">
        <v>21085</v>
      </c>
      <c r="DE40" s="641"/>
      <c r="DF40" s="641"/>
      <c r="DG40" s="641"/>
      <c r="DH40" s="641"/>
      <c r="DI40" s="641"/>
      <c r="DJ40" s="641"/>
      <c r="DK40" s="642"/>
      <c r="DL40" s="656">
        <v>21085</v>
      </c>
      <c r="DM40" s="641"/>
      <c r="DN40" s="641"/>
      <c r="DO40" s="641"/>
      <c r="DP40" s="641"/>
      <c r="DQ40" s="641"/>
      <c r="DR40" s="641"/>
      <c r="DS40" s="641"/>
      <c r="DT40" s="641"/>
      <c r="DU40" s="641"/>
      <c r="DV40" s="642"/>
      <c r="DW40" s="649">
        <v>0.2</v>
      </c>
      <c r="DX40" s="679"/>
      <c r="DY40" s="679"/>
      <c r="DZ40" s="679"/>
      <c r="EA40" s="679"/>
      <c r="EB40" s="679"/>
      <c r="EC40" s="681"/>
    </row>
    <row r="41" spans="2:133" ht="11.25" customHeight="1" x14ac:dyDescent="0.2">
      <c r="B41" s="646" t="s">
        <v>178</v>
      </c>
      <c r="C41" s="647"/>
      <c r="D41" s="647"/>
      <c r="E41" s="647"/>
      <c r="F41" s="647"/>
      <c r="G41" s="647"/>
      <c r="H41" s="647"/>
      <c r="I41" s="647"/>
      <c r="J41" s="647"/>
      <c r="K41" s="647"/>
      <c r="L41" s="647"/>
      <c r="M41" s="647"/>
      <c r="N41" s="647"/>
      <c r="O41" s="647"/>
      <c r="P41" s="647"/>
      <c r="Q41" s="648"/>
      <c r="R41" s="640" t="s">
        <v>49</v>
      </c>
      <c r="S41" s="641"/>
      <c r="T41" s="641"/>
      <c r="U41" s="641"/>
      <c r="V41" s="641"/>
      <c r="W41" s="641"/>
      <c r="X41" s="641"/>
      <c r="Y41" s="642"/>
      <c r="Z41" s="643" t="s">
        <v>49</v>
      </c>
      <c r="AA41" s="643"/>
      <c r="AB41" s="643"/>
      <c r="AC41" s="643"/>
      <c r="AD41" s="644" t="s">
        <v>49</v>
      </c>
      <c r="AE41" s="644"/>
      <c r="AF41" s="644"/>
      <c r="AG41" s="644"/>
      <c r="AH41" s="644"/>
      <c r="AI41" s="644"/>
      <c r="AJ41" s="644"/>
      <c r="AK41" s="644"/>
      <c r="AL41" s="649" t="s">
        <v>160</v>
      </c>
      <c r="AM41" s="650"/>
      <c r="AN41" s="650"/>
      <c r="AO41" s="651"/>
      <c r="AQ41" s="721" t="s">
        <v>177</v>
      </c>
      <c r="AR41" s="722"/>
      <c r="AS41" s="722"/>
      <c r="AT41" s="722"/>
      <c r="AU41" s="722"/>
      <c r="AV41" s="722"/>
      <c r="AW41" s="722"/>
      <c r="AX41" s="722"/>
      <c r="AY41" s="723"/>
      <c r="AZ41" s="640">
        <v>227695</v>
      </c>
      <c r="BA41" s="641"/>
      <c r="BB41" s="641"/>
      <c r="BC41" s="641"/>
      <c r="BD41" s="677"/>
      <c r="BE41" s="677"/>
      <c r="BF41" s="714"/>
      <c r="BG41" s="727"/>
      <c r="BH41" s="728"/>
      <c r="BI41" s="728"/>
      <c r="BJ41" s="728"/>
      <c r="BK41" s="728"/>
      <c r="BL41" s="86"/>
      <c r="BM41" s="658" t="s">
        <v>176</v>
      </c>
      <c r="BN41" s="658"/>
      <c r="BO41" s="658"/>
      <c r="BP41" s="658"/>
      <c r="BQ41" s="658"/>
      <c r="BR41" s="658"/>
      <c r="BS41" s="658"/>
      <c r="BT41" s="658"/>
      <c r="BU41" s="659"/>
      <c r="BV41" s="640">
        <v>1</v>
      </c>
      <c r="BW41" s="641"/>
      <c r="BX41" s="641"/>
      <c r="BY41" s="641"/>
      <c r="BZ41" s="641"/>
      <c r="CA41" s="641"/>
      <c r="CB41" s="660"/>
      <c r="CD41" s="657" t="s">
        <v>175</v>
      </c>
      <c r="CE41" s="658"/>
      <c r="CF41" s="658"/>
      <c r="CG41" s="658"/>
      <c r="CH41" s="658"/>
      <c r="CI41" s="658"/>
      <c r="CJ41" s="658"/>
      <c r="CK41" s="658"/>
      <c r="CL41" s="658"/>
      <c r="CM41" s="658"/>
      <c r="CN41" s="658"/>
      <c r="CO41" s="658"/>
      <c r="CP41" s="658"/>
      <c r="CQ41" s="659"/>
      <c r="CR41" s="640" t="s">
        <v>49</v>
      </c>
      <c r="CS41" s="677"/>
      <c r="CT41" s="677"/>
      <c r="CU41" s="677"/>
      <c r="CV41" s="677"/>
      <c r="CW41" s="677"/>
      <c r="CX41" s="677"/>
      <c r="CY41" s="678"/>
      <c r="CZ41" s="649" t="s">
        <v>160</v>
      </c>
      <c r="DA41" s="679"/>
      <c r="DB41" s="679"/>
      <c r="DC41" s="680"/>
      <c r="DD41" s="656" t="s">
        <v>156</v>
      </c>
      <c r="DE41" s="677"/>
      <c r="DF41" s="677"/>
      <c r="DG41" s="677"/>
      <c r="DH41" s="677"/>
      <c r="DI41" s="677"/>
      <c r="DJ41" s="677"/>
      <c r="DK41" s="678"/>
      <c r="DL41" s="731"/>
      <c r="DM41" s="732"/>
      <c r="DN41" s="732"/>
      <c r="DO41" s="732"/>
      <c r="DP41" s="732"/>
      <c r="DQ41" s="732"/>
      <c r="DR41" s="732"/>
      <c r="DS41" s="732"/>
      <c r="DT41" s="732"/>
      <c r="DU41" s="732"/>
      <c r="DV41" s="733"/>
      <c r="DW41" s="724"/>
      <c r="DX41" s="725"/>
      <c r="DY41" s="725"/>
      <c r="DZ41" s="725"/>
      <c r="EA41" s="725"/>
      <c r="EB41" s="725"/>
      <c r="EC41" s="726"/>
    </row>
    <row r="42" spans="2:133" ht="11.25" customHeight="1" x14ac:dyDescent="0.2">
      <c r="B42" s="646" t="s">
        <v>174</v>
      </c>
      <c r="C42" s="647"/>
      <c r="D42" s="647"/>
      <c r="E42" s="647"/>
      <c r="F42" s="647"/>
      <c r="G42" s="647"/>
      <c r="H42" s="647"/>
      <c r="I42" s="647"/>
      <c r="J42" s="647"/>
      <c r="K42" s="647"/>
      <c r="L42" s="647"/>
      <c r="M42" s="647"/>
      <c r="N42" s="647"/>
      <c r="O42" s="647"/>
      <c r="P42" s="647"/>
      <c r="Q42" s="648"/>
      <c r="R42" s="640">
        <v>354699</v>
      </c>
      <c r="S42" s="641"/>
      <c r="T42" s="641"/>
      <c r="U42" s="641"/>
      <c r="V42" s="641"/>
      <c r="W42" s="641"/>
      <c r="X42" s="641"/>
      <c r="Y42" s="642"/>
      <c r="Z42" s="643">
        <v>1.7</v>
      </c>
      <c r="AA42" s="643"/>
      <c r="AB42" s="643"/>
      <c r="AC42" s="643"/>
      <c r="AD42" s="644" t="s">
        <v>157</v>
      </c>
      <c r="AE42" s="644"/>
      <c r="AF42" s="644"/>
      <c r="AG42" s="644"/>
      <c r="AH42" s="644"/>
      <c r="AI42" s="644"/>
      <c r="AJ42" s="644"/>
      <c r="AK42" s="644"/>
      <c r="AL42" s="649" t="s">
        <v>157</v>
      </c>
      <c r="AM42" s="650"/>
      <c r="AN42" s="650"/>
      <c r="AO42" s="651"/>
      <c r="AQ42" s="734" t="s">
        <v>173</v>
      </c>
      <c r="AR42" s="735"/>
      <c r="AS42" s="735"/>
      <c r="AT42" s="735"/>
      <c r="AU42" s="735"/>
      <c r="AV42" s="735"/>
      <c r="AW42" s="735"/>
      <c r="AX42" s="735"/>
      <c r="AY42" s="736"/>
      <c r="AZ42" s="737">
        <v>965831</v>
      </c>
      <c r="BA42" s="738"/>
      <c r="BB42" s="738"/>
      <c r="BC42" s="738"/>
      <c r="BD42" s="710"/>
      <c r="BE42" s="710"/>
      <c r="BF42" s="712"/>
      <c r="BG42" s="729"/>
      <c r="BH42" s="730"/>
      <c r="BI42" s="730"/>
      <c r="BJ42" s="730"/>
      <c r="BK42" s="730"/>
      <c r="BL42" s="85"/>
      <c r="BM42" s="669" t="s">
        <v>172</v>
      </c>
      <c r="BN42" s="669"/>
      <c r="BO42" s="669"/>
      <c r="BP42" s="669"/>
      <c r="BQ42" s="669"/>
      <c r="BR42" s="669"/>
      <c r="BS42" s="669"/>
      <c r="BT42" s="669"/>
      <c r="BU42" s="670"/>
      <c r="BV42" s="737">
        <v>358</v>
      </c>
      <c r="BW42" s="738"/>
      <c r="BX42" s="738"/>
      <c r="BY42" s="738"/>
      <c r="BZ42" s="738"/>
      <c r="CA42" s="738"/>
      <c r="CB42" s="739"/>
      <c r="CD42" s="646" t="s">
        <v>171</v>
      </c>
      <c r="CE42" s="647"/>
      <c r="CF42" s="647"/>
      <c r="CG42" s="647"/>
      <c r="CH42" s="647"/>
      <c r="CI42" s="647"/>
      <c r="CJ42" s="647"/>
      <c r="CK42" s="647"/>
      <c r="CL42" s="647"/>
      <c r="CM42" s="647"/>
      <c r="CN42" s="647"/>
      <c r="CO42" s="647"/>
      <c r="CP42" s="647"/>
      <c r="CQ42" s="648"/>
      <c r="CR42" s="640">
        <v>2201376</v>
      </c>
      <c r="CS42" s="641"/>
      <c r="CT42" s="641"/>
      <c r="CU42" s="641"/>
      <c r="CV42" s="641"/>
      <c r="CW42" s="641"/>
      <c r="CX42" s="641"/>
      <c r="CY42" s="642"/>
      <c r="CZ42" s="649">
        <v>11.1</v>
      </c>
      <c r="DA42" s="650"/>
      <c r="DB42" s="650"/>
      <c r="DC42" s="661"/>
      <c r="DD42" s="656">
        <v>453594</v>
      </c>
      <c r="DE42" s="641"/>
      <c r="DF42" s="641"/>
      <c r="DG42" s="641"/>
      <c r="DH42" s="641"/>
      <c r="DI42" s="641"/>
      <c r="DJ42" s="641"/>
      <c r="DK42" s="642"/>
      <c r="DL42" s="731"/>
      <c r="DM42" s="732"/>
      <c r="DN42" s="732"/>
      <c r="DO42" s="732"/>
      <c r="DP42" s="732"/>
      <c r="DQ42" s="732"/>
      <c r="DR42" s="732"/>
      <c r="DS42" s="732"/>
      <c r="DT42" s="732"/>
      <c r="DU42" s="732"/>
      <c r="DV42" s="733"/>
      <c r="DW42" s="724"/>
      <c r="DX42" s="725"/>
      <c r="DY42" s="725"/>
      <c r="DZ42" s="725"/>
      <c r="EA42" s="725"/>
      <c r="EB42" s="725"/>
      <c r="EC42" s="726"/>
    </row>
    <row r="43" spans="2:133" ht="11.25" customHeight="1" x14ac:dyDescent="0.2">
      <c r="B43" s="695" t="s">
        <v>170</v>
      </c>
      <c r="C43" s="696"/>
      <c r="D43" s="696"/>
      <c r="E43" s="696"/>
      <c r="F43" s="696"/>
      <c r="G43" s="696"/>
      <c r="H43" s="696"/>
      <c r="I43" s="696"/>
      <c r="J43" s="696"/>
      <c r="K43" s="696"/>
      <c r="L43" s="696"/>
      <c r="M43" s="696"/>
      <c r="N43" s="696"/>
      <c r="O43" s="696"/>
      <c r="P43" s="696"/>
      <c r="Q43" s="697"/>
      <c r="R43" s="737">
        <v>20597958</v>
      </c>
      <c r="S43" s="738"/>
      <c r="T43" s="738"/>
      <c r="U43" s="738"/>
      <c r="V43" s="738"/>
      <c r="W43" s="738"/>
      <c r="X43" s="738"/>
      <c r="Y43" s="740"/>
      <c r="Z43" s="741">
        <v>100</v>
      </c>
      <c r="AA43" s="741"/>
      <c r="AB43" s="741"/>
      <c r="AC43" s="741"/>
      <c r="AD43" s="742">
        <v>9290931</v>
      </c>
      <c r="AE43" s="742"/>
      <c r="AF43" s="742"/>
      <c r="AG43" s="742"/>
      <c r="AH43" s="742"/>
      <c r="AI43" s="742"/>
      <c r="AJ43" s="742"/>
      <c r="AK43" s="742"/>
      <c r="AL43" s="743">
        <v>100</v>
      </c>
      <c r="AM43" s="711"/>
      <c r="AN43" s="711"/>
      <c r="AO43" s="744"/>
      <c r="BV43" s="84"/>
      <c r="BW43" s="84"/>
      <c r="BX43" s="84"/>
      <c r="BY43" s="84"/>
      <c r="BZ43" s="84"/>
      <c r="CA43" s="84"/>
      <c r="CB43" s="84"/>
      <c r="CD43" s="646" t="s">
        <v>169</v>
      </c>
      <c r="CE43" s="647"/>
      <c r="CF43" s="647"/>
      <c r="CG43" s="647"/>
      <c r="CH43" s="647"/>
      <c r="CI43" s="647"/>
      <c r="CJ43" s="647"/>
      <c r="CK43" s="647"/>
      <c r="CL43" s="647"/>
      <c r="CM43" s="647"/>
      <c r="CN43" s="647"/>
      <c r="CO43" s="647"/>
      <c r="CP43" s="647"/>
      <c r="CQ43" s="648"/>
      <c r="CR43" s="640">
        <v>34791</v>
      </c>
      <c r="CS43" s="677"/>
      <c r="CT43" s="677"/>
      <c r="CU43" s="677"/>
      <c r="CV43" s="677"/>
      <c r="CW43" s="677"/>
      <c r="CX43" s="677"/>
      <c r="CY43" s="678"/>
      <c r="CZ43" s="649">
        <v>0.2</v>
      </c>
      <c r="DA43" s="679"/>
      <c r="DB43" s="679"/>
      <c r="DC43" s="680"/>
      <c r="DD43" s="656">
        <v>34384</v>
      </c>
      <c r="DE43" s="677"/>
      <c r="DF43" s="677"/>
      <c r="DG43" s="677"/>
      <c r="DH43" s="677"/>
      <c r="DI43" s="677"/>
      <c r="DJ43" s="677"/>
      <c r="DK43" s="678"/>
      <c r="DL43" s="731"/>
      <c r="DM43" s="732"/>
      <c r="DN43" s="732"/>
      <c r="DO43" s="732"/>
      <c r="DP43" s="732"/>
      <c r="DQ43" s="732"/>
      <c r="DR43" s="732"/>
      <c r="DS43" s="732"/>
      <c r="DT43" s="732"/>
      <c r="DU43" s="732"/>
      <c r="DV43" s="733"/>
      <c r="DW43" s="724"/>
      <c r="DX43" s="725"/>
      <c r="DY43" s="725"/>
      <c r="DZ43" s="725"/>
      <c r="EA43" s="725"/>
      <c r="EB43" s="725"/>
      <c r="EC43" s="726"/>
    </row>
    <row r="44" spans="2:133" ht="11.25" customHeight="1" x14ac:dyDescent="0.2">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CD44" s="755" t="s">
        <v>168</v>
      </c>
      <c r="CE44" s="756"/>
      <c r="CF44" s="646" t="s">
        <v>167</v>
      </c>
      <c r="CG44" s="647"/>
      <c r="CH44" s="647"/>
      <c r="CI44" s="647"/>
      <c r="CJ44" s="647"/>
      <c r="CK44" s="647"/>
      <c r="CL44" s="647"/>
      <c r="CM44" s="647"/>
      <c r="CN44" s="647"/>
      <c r="CO44" s="647"/>
      <c r="CP44" s="647"/>
      <c r="CQ44" s="648"/>
      <c r="CR44" s="640">
        <v>2201376</v>
      </c>
      <c r="CS44" s="641"/>
      <c r="CT44" s="641"/>
      <c r="CU44" s="641"/>
      <c r="CV44" s="641"/>
      <c r="CW44" s="641"/>
      <c r="CX44" s="641"/>
      <c r="CY44" s="642"/>
      <c r="CZ44" s="649">
        <v>11.1</v>
      </c>
      <c r="DA44" s="650"/>
      <c r="DB44" s="650"/>
      <c r="DC44" s="661"/>
      <c r="DD44" s="656">
        <v>453594</v>
      </c>
      <c r="DE44" s="641"/>
      <c r="DF44" s="641"/>
      <c r="DG44" s="641"/>
      <c r="DH44" s="641"/>
      <c r="DI44" s="641"/>
      <c r="DJ44" s="641"/>
      <c r="DK44" s="642"/>
      <c r="DL44" s="731"/>
      <c r="DM44" s="732"/>
      <c r="DN44" s="732"/>
      <c r="DO44" s="732"/>
      <c r="DP44" s="732"/>
      <c r="DQ44" s="732"/>
      <c r="DR44" s="732"/>
      <c r="DS44" s="732"/>
      <c r="DT44" s="732"/>
      <c r="DU44" s="732"/>
      <c r="DV44" s="733"/>
      <c r="DW44" s="724"/>
      <c r="DX44" s="725"/>
      <c r="DY44" s="725"/>
      <c r="DZ44" s="725"/>
      <c r="EA44" s="725"/>
      <c r="EB44" s="725"/>
      <c r="EC44" s="726"/>
    </row>
    <row r="45" spans="2:133" ht="11.25" customHeight="1" x14ac:dyDescent="0.2">
      <c r="B45" s="82" t="s">
        <v>166</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CD45" s="757"/>
      <c r="CE45" s="758"/>
      <c r="CF45" s="646" t="s">
        <v>165</v>
      </c>
      <c r="CG45" s="647"/>
      <c r="CH45" s="647"/>
      <c r="CI45" s="647"/>
      <c r="CJ45" s="647"/>
      <c r="CK45" s="647"/>
      <c r="CL45" s="647"/>
      <c r="CM45" s="647"/>
      <c r="CN45" s="647"/>
      <c r="CO45" s="647"/>
      <c r="CP45" s="647"/>
      <c r="CQ45" s="648"/>
      <c r="CR45" s="640">
        <v>1444977</v>
      </c>
      <c r="CS45" s="677"/>
      <c r="CT45" s="677"/>
      <c r="CU45" s="677"/>
      <c r="CV45" s="677"/>
      <c r="CW45" s="677"/>
      <c r="CX45" s="677"/>
      <c r="CY45" s="678"/>
      <c r="CZ45" s="649">
        <v>7.3</v>
      </c>
      <c r="DA45" s="679"/>
      <c r="DB45" s="679"/>
      <c r="DC45" s="680"/>
      <c r="DD45" s="656">
        <v>32692</v>
      </c>
      <c r="DE45" s="677"/>
      <c r="DF45" s="677"/>
      <c r="DG45" s="677"/>
      <c r="DH45" s="677"/>
      <c r="DI45" s="677"/>
      <c r="DJ45" s="677"/>
      <c r="DK45" s="678"/>
      <c r="DL45" s="731"/>
      <c r="DM45" s="732"/>
      <c r="DN45" s="732"/>
      <c r="DO45" s="732"/>
      <c r="DP45" s="732"/>
      <c r="DQ45" s="732"/>
      <c r="DR45" s="732"/>
      <c r="DS45" s="732"/>
      <c r="DT45" s="732"/>
      <c r="DU45" s="732"/>
      <c r="DV45" s="733"/>
      <c r="DW45" s="724"/>
      <c r="DX45" s="725"/>
      <c r="DY45" s="725"/>
      <c r="DZ45" s="725"/>
      <c r="EA45" s="725"/>
      <c r="EB45" s="725"/>
      <c r="EC45" s="726"/>
    </row>
    <row r="46" spans="2:133" ht="11.25" customHeight="1" x14ac:dyDescent="0.2">
      <c r="B46" s="83" t="s">
        <v>164</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CD46" s="757"/>
      <c r="CE46" s="758"/>
      <c r="CF46" s="646" t="s">
        <v>163</v>
      </c>
      <c r="CG46" s="647"/>
      <c r="CH46" s="647"/>
      <c r="CI46" s="647"/>
      <c r="CJ46" s="647"/>
      <c r="CK46" s="647"/>
      <c r="CL46" s="647"/>
      <c r="CM46" s="647"/>
      <c r="CN46" s="647"/>
      <c r="CO46" s="647"/>
      <c r="CP46" s="647"/>
      <c r="CQ46" s="648"/>
      <c r="CR46" s="640">
        <v>733466</v>
      </c>
      <c r="CS46" s="641"/>
      <c r="CT46" s="641"/>
      <c r="CU46" s="641"/>
      <c r="CV46" s="641"/>
      <c r="CW46" s="641"/>
      <c r="CX46" s="641"/>
      <c r="CY46" s="642"/>
      <c r="CZ46" s="649">
        <v>3.7</v>
      </c>
      <c r="DA46" s="650"/>
      <c r="DB46" s="650"/>
      <c r="DC46" s="661"/>
      <c r="DD46" s="656">
        <v>417769</v>
      </c>
      <c r="DE46" s="641"/>
      <c r="DF46" s="641"/>
      <c r="DG46" s="641"/>
      <c r="DH46" s="641"/>
      <c r="DI46" s="641"/>
      <c r="DJ46" s="641"/>
      <c r="DK46" s="642"/>
      <c r="DL46" s="731"/>
      <c r="DM46" s="732"/>
      <c r="DN46" s="732"/>
      <c r="DO46" s="732"/>
      <c r="DP46" s="732"/>
      <c r="DQ46" s="732"/>
      <c r="DR46" s="732"/>
      <c r="DS46" s="732"/>
      <c r="DT46" s="732"/>
      <c r="DU46" s="732"/>
      <c r="DV46" s="733"/>
      <c r="DW46" s="724"/>
      <c r="DX46" s="725"/>
      <c r="DY46" s="725"/>
      <c r="DZ46" s="725"/>
      <c r="EA46" s="725"/>
      <c r="EB46" s="725"/>
      <c r="EC46" s="726"/>
    </row>
    <row r="47" spans="2:133" ht="11.25" customHeight="1" x14ac:dyDescent="0.2">
      <c r="B47" s="81" t="s">
        <v>162</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CD47" s="757"/>
      <c r="CE47" s="758"/>
      <c r="CF47" s="646" t="s">
        <v>161</v>
      </c>
      <c r="CG47" s="647"/>
      <c r="CH47" s="647"/>
      <c r="CI47" s="647"/>
      <c r="CJ47" s="647"/>
      <c r="CK47" s="647"/>
      <c r="CL47" s="647"/>
      <c r="CM47" s="647"/>
      <c r="CN47" s="647"/>
      <c r="CO47" s="647"/>
      <c r="CP47" s="647"/>
      <c r="CQ47" s="648"/>
      <c r="CR47" s="640" t="s">
        <v>160</v>
      </c>
      <c r="CS47" s="677"/>
      <c r="CT47" s="677"/>
      <c r="CU47" s="677"/>
      <c r="CV47" s="677"/>
      <c r="CW47" s="677"/>
      <c r="CX47" s="677"/>
      <c r="CY47" s="678"/>
      <c r="CZ47" s="649" t="s">
        <v>49</v>
      </c>
      <c r="DA47" s="679"/>
      <c r="DB47" s="679"/>
      <c r="DC47" s="680"/>
      <c r="DD47" s="656" t="s">
        <v>160</v>
      </c>
      <c r="DE47" s="677"/>
      <c r="DF47" s="677"/>
      <c r="DG47" s="677"/>
      <c r="DH47" s="677"/>
      <c r="DI47" s="677"/>
      <c r="DJ47" s="677"/>
      <c r="DK47" s="678"/>
      <c r="DL47" s="731"/>
      <c r="DM47" s="732"/>
      <c r="DN47" s="732"/>
      <c r="DO47" s="732"/>
      <c r="DP47" s="732"/>
      <c r="DQ47" s="732"/>
      <c r="DR47" s="732"/>
      <c r="DS47" s="732"/>
      <c r="DT47" s="732"/>
      <c r="DU47" s="732"/>
      <c r="DV47" s="733"/>
      <c r="DW47" s="724"/>
      <c r="DX47" s="725"/>
      <c r="DY47" s="725"/>
      <c r="DZ47" s="725"/>
      <c r="EA47" s="725"/>
      <c r="EB47" s="725"/>
      <c r="EC47" s="726"/>
    </row>
    <row r="48" spans="2:133" ht="10.8" x14ac:dyDescent="0.2">
      <c r="B48" s="83"/>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CD48" s="759"/>
      <c r="CE48" s="760"/>
      <c r="CF48" s="646" t="s">
        <v>159</v>
      </c>
      <c r="CG48" s="647"/>
      <c r="CH48" s="647"/>
      <c r="CI48" s="647"/>
      <c r="CJ48" s="647"/>
      <c r="CK48" s="647"/>
      <c r="CL48" s="647"/>
      <c r="CM48" s="647"/>
      <c r="CN48" s="647"/>
      <c r="CO48" s="647"/>
      <c r="CP48" s="647"/>
      <c r="CQ48" s="648"/>
      <c r="CR48" s="640" t="s">
        <v>158</v>
      </c>
      <c r="CS48" s="641"/>
      <c r="CT48" s="641"/>
      <c r="CU48" s="641"/>
      <c r="CV48" s="641"/>
      <c r="CW48" s="641"/>
      <c r="CX48" s="641"/>
      <c r="CY48" s="642"/>
      <c r="CZ48" s="649" t="s">
        <v>157</v>
      </c>
      <c r="DA48" s="650"/>
      <c r="DB48" s="650"/>
      <c r="DC48" s="661"/>
      <c r="DD48" s="656" t="s">
        <v>156</v>
      </c>
      <c r="DE48" s="641"/>
      <c r="DF48" s="641"/>
      <c r="DG48" s="641"/>
      <c r="DH48" s="641"/>
      <c r="DI48" s="641"/>
      <c r="DJ48" s="641"/>
      <c r="DK48" s="642"/>
      <c r="DL48" s="731"/>
      <c r="DM48" s="732"/>
      <c r="DN48" s="732"/>
      <c r="DO48" s="732"/>
      <c r="DP48" s="732"/>
      <c r="DQ48" s="732"/>
      <c r="DR48" s="732"/>
      <c r="DS48" s="732"/>
      <c r="DT48" s="732"/>
      <c r="DU48" s="732"/>
      <c r="DV48" s="733"/>
      <c r="DW48" s="724"/>
      <c r="DX48" s="725"/>
      <c r="DY48" s="725"/>
      <c r="DZ48" s="725"/>
      <c r="EA48" s="725"/>
      <c r="EB48" s="725"/>
      <c r="EC48" s="726"/>
    </row>
    <row r="49" spans="2:133" ht="11.25" customHeight="1" x14ac:dyDescent="0.2">
      <c r="B49" s="81"/>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CD49" s="695" t="s">
        <v>155</v>
      </c>
      <c r="CE49" s="696"/>
      <c r="CF49" s="696"/>
      <c r="CG49" s="696"/>
      <c r="CH49" s="696"/>
      <c r="CI49" s="696"/>
      <c r="CJ49" s="696"/>
      <c r="CK49" s="696"/>
      <c r="CL49" s="696"/>
      <c r="CM49" s="696"/>
      <c r="CN49" s="696"/>
      <c r="CO49" s="696"/>
      <c r="CP49" s="696"/>
      <c r="CQ49" s="697"/>
      <c r="CR49" s="737">
        <v>19918974</v>
      </c>
      <c r="CS49" s="710"/>
      <c r="CT49" s="710"/>
      <c r="CU49" s="710"/>
      <c r="CV49" s="710"/>
      <c r="CW49" s="710"/>
      <c r="CX49" s="710"/>
      <c r="CY49" s="745"/>
      <c r="CZ49" s="743">
        <v>100</v>
      </c>
      <c r="DA49" s="746"/>
      <c r="DB49" s="746"/>
      <c r="DC49" s="747"/>
      <c r="DD49" s="748">
        <v>11824244</v>
      </c>
      <c r="DE49" s="710"/>
      <c r="DF49" s="710"/>
      <c r="DG49" s="710"/>
      <c r="DH49" s="710"/>
      <c r="DI49" s="710"/>
      <c r="DJ49" s="710"/>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6Y3VecEPucjgG5pCfIV0uMFJ5n9FSuy3UmKj7b2GSkdziTZdo7N7XtsxIQVj5CcfjMjrNjsn4uU5JSmDEf0nsg==" saltValue="B5aJ3mQ1ASk0KeZfD9kWuA==" spinCount="100000" sheet="1" objects="1" scenarios="1"/>
  <mergeCells count="611">
    <mergeCell ref="DW48:EC48"/>
    <mergeCell ref="DD46:DK46"/>
    <mergeCell ref="DL46:DV46"/>
    <mergeCell ref="CD44:CE48"/>
    <mergeCell ref="CF47:CQ47"/>
    <mergeCell ref="CR47:CY47"/>
    <mergeCell ref="CZ47:DC47"/>
    <mergeCell ref="DD47:DK47"/>
    <mergeCell ref="DL47:DV47"/>
    <mergeCell ref="CF48:CQ48"/>
    <mergeCell ref="CR48:CY48"/>
    <mergeCell ref="CZ48:DC48"/>
    <mergeCell ref="DD48:DK48"/>
    <mergeCell ref="DL48:DV48"/>
    <mergeCell ref="DD49:DK49"/>
    <mergeCell ref="DL49:DV49"/>
    <mergeCell ref="DW49:EC49"/>
    <mergeCell ref="CZ43:DC43"/>
    <mergeCell ref="DD43:DK43"/>
    <mergeCell ref="DL43:DV43"/>
    <mergeCell ref="DW43:EC43"/>
    <mergeCell ref="CF44:CQ44"/>
    <mergeCell ref="CR44:CY44"/>
    <mergeCell ref="CZ44:DC44"/>
    <mergeCell ref="DD44:DK44"/>
    <mergeCell ref="DL44:DV44"/>
    <mergeCell ref="DW46:EC46"/>
    <mergeCell ref="DW44:EC44"/>
    <mergeCell ref="CF45:CQ45"/>
    <mergeCell ref="CR45:CY45"/>
    <mergeCell ref="CZ45:DC45"/>
    <mergeCell ref="DD45:DK45"/>
    <mergeCell ref="DL45:DV45"/>
    <mergeCell ref="DW45:EC45"/>
    <mergeCell ref="DW47:EC47"/>
    <mergeCell ref="CF46:CQ46"/>
    <mergeCell ref="CR46:CY46"/>
    <mergeCell ref="CZ46:DC46"/>
    <mergeCell ref="B43:Q43"/>
    <mergeCell ref="R43:Y43"/>
    <mergeCell ref="Z43:AC43"/>
    <mergeCell ref="AD43:AK43"/>
    <mergeCell ref="AL43:AO43"/>
    <mergeCell ref="CD43:CQ43"/>
    <mergeCell ref="CD49:CQ49"/>
    <mergeCell ref="CR49:CY49"/>
    <mergeCell ref="CZ49:DC49"/>
    <mergeCell ref="Z42:AC42"/>
    <mergeCell ref="AD42:AK42"/>
    <mergeCell ref="AL42:AO42"/>
    <mergeCell ref="AQ42:AY42"/>
    <mergeCell ref="CR43:CY43"/>
    <mergeCell ref="AZ42:BF42"/>
    <mergeCell ref="BM42:BU42"/>
    <mergeCell ref="BV42:CB42"/>
    <mergeCell ref="CD42:CQ42"/>
    <mergeCell ref="CR42:CY42"/>
    <mergeCell ref="B40:Q40"/>
    <mergeCell ref="R40:Y40"/>
    <mergeCell ref="Z40:AC40"/>
    <mergeCell ref="AD40:AK40"/>
    <mergeCell ref="AL40:AO40"/>
    <mergeCell ref="AQ40:AY40"/>
    <mergeCell ref="AZ40:BF40"/>
    <mergeCell ref="B38:Q38"/>
    <mergeCell ref="R38:Y38"/>
    <mergeCell ref="Z38:AC38"/>
    <mergeCell ref="AD38:AK38"/>
    <mergeCell ref="AL38:AO38"/>
    <mergeCell ref="AQ38:AY38"/>
    <mergeCell ref="AZ38:BF38"/>
    <mergeCell ref="B41:Q41"/>
    <mergeCell ref="R41:Y41"/>
    <mergeCell ref="Z41:AC41"/>
    <mergeCell ref="AD41:AK41"/>
    <mergeCell ref="AL41:AO41"/>
    <mergeCell ref="AQ41:AY41"/>
    <mergeCell ref="DW42:EC42"/>
    <mergeCell ref="CZ42:DC42"/>
    <mergeCell ref="BM40:BU40"/>
    <mergeCell ref="BG40:BK42"/>
    <mergeCell ref="DD42:DK42"/>
    <mergeCell ref="DL42:DV42"/>
    <mergeCell ref="DD41:DK41"/>
    <mergeCell ref="DL41:DV41"/>
    <mergeCell ref="DW41:EC41"/>
    <mergeCell ref="AZ41:BF41"/>
    <mergeCell ref="BM41:BU41"/>
    <mergeCell ref="BV41:CB41"/>
    <mergeCell ref="BV40:CB40"/>
    <mergeCell ref="CD40:CQ40"/>
    <mergeCell ref="CR40:CY40"/>
    <mergeCell ref="B42:Q42"/>
    <mergeCell ref="R42:Y42"/>
    <mergeCell ref="CZ40:DC40"/>
    <mergeCell ref="CD41:CQ41"/>
    <mergeCell ref="CR41:CY41"/>
    <mergeCell ref="CZ41:DC41"/>
    <mergeCell ref="DW38:EC38"/>
    <mergeCell ref="BV38:CB38"/>
    <mergeCell ref="CD38:CQ38"/>
    <mergeCell ref="CR38:CY38"/>
    <mergeCell ref="CZ38:DC38"/>
    <mergeCell ref="DD38:DK38"/>
    <mergeCell ref="DW39:EC39"/>
    <mergeCell ref="BV39:CB39"/>
    <mergeCell ref="CD39:CQ39"/>
    <mergeCell ref="CR39:CY39"/>
    <mergeCell ref="CZ39:DC39"/>
    <mergeCell ref="DW40:EC40"/>
    <mergeCell ref="DD39:DK39"/>
    <mergeCell ref="DL39:DV39"/>
    <mergeCell ref="DL38:DV38"/>
    <mergeCell ref="DD40:DK40"/>
    <mergeCell ref="DL40:DV40"/>
    <mergeCell ref="DL37:DV37"/>
    <mergeCell ref="DW37:EC37"/>
    <mergeCell ref="B39:Q39"/>
    <mergeCell ref="R39:Y39"/>
    <mergeCell ref="Z39:AC39"/>
    <mergeCell ref="AD39:AK39"/>
    <mergeCell ref="AL39:AO39"/>
    <mergeCell ref="AQ39:AY39"/>
    <mergeCell ref="AZ39:BF39"/>
    <mergeCell ref="BG39:BU39"/>
    <mergeCell ref="BG38:BU38"/>
    <mergeCell ref="DD37:DK37"/>
    <mergeCell ref="BG37:BU37"/>
    <mergeCell ref="BV37:CB37"/>
    <mergeCell ref="CD37:CQ37"/>
    <mergeCell ref="CR37:CY37"/>
    <mergeCell ref="B36:Q36"/>
    <mergeCell ref="R36:Y36"/>
    <mergeCell ref="Z36:AC36"/>
    <mergeCell ref="AD36:AK36"/>
    <mergeCell ref="AL36:AO36"/>
    <mergeCell ref="AQ36:AY36"/>
    <mergeCell ref="CZ37:DC37"/>
    <mergeCell ref="AZ37:BF37"/>
    <mergeCell ref="AZ36:BF36"/>
    <mergeCell ref="B37:Q37"/>
    <mergeCell ref="R37:Y37"/>
    <mergeCell ref="Z37:AC37"/>
    <mergeCell ref="AD37:AK37"/>
    <mergeCell ref="AL37:AO37"/>
    <mergeCell ref="AQ37:AY37"/>
    <mergeCell ref="BG36:BU36"/>
    <mergeCell ref="BV36:CB36"/>
    <mergeCell ref="DW35:EC35"/>
    <mergeCell ref="CD35:CQ35"/>
    <mergeCell ref="CR35:CY35"/>
    <mergeCell ref="CZ35:DC35"/>
    <mergeCell ref="DD35:DK35"/>
    <mergeCell ref="DL35:DV35"/>
    <mergeCell ref="CD36:CQ36"/>
    <mergeCell ref="CR36:CY36"/>
    <mergeCell ref="CZ36:DC36"/>
    <mergeCell ref="DD36:DK36"/>
    <mergeCell ref="DL36:DV36"/>
    <mergeCell ref="DW36:EC36"/>
    <mergeCell ref="CR34:CY34"/>
    <mergeCell ref="BG35:CB35"/>
    <mergeCell ref="CZ34:DC34"/>
    <mergeCell ref="DD34:DK34"/>
    <mergeCell ref="B34:Q34"/>
    <mergeCell ref="R34:Y34"/>
    <mergeCell ref="Z34:AC34"/>
    <mergeCell ref="AD34:AK34"/>
    <mergeCell ref="AL34:AO34"/>
    <mergeCell ref="B35:Q35"/>
    <mergeCell ref="R35:Y35"/>
    <mergeCell ref="Z35:AC35"/>
    <mergeCell ref="AD35:AK35"/>
    <mergeCell ref="AL35:AO35"/>
    <mergeCell ref="AQ35:BF35"/>
    <mergeCell ref="B33:Q33"/>
    <mergeCell ref="R33:Y33"/>
    <mergeCell ref="Z33:AC33"/>
    <mergeCell ref="AD33:AK33"/>
    <mergeCell ref="AL33:AO33"/>
    <mergeCell ref="AD32:AK32"/>
    <mergeCell ref="AL32:AO32"/>
    <mergeCell ref="AD31:AK31"/>
    <mergeCell ref="AL31:AO31"/>
    <mergeCell ref="DW34:EC34"/>
    <mergeCell ref="CR33:CY33"/>
    <mergeCell ref="CZ33:DC33"/>
    <mergeCell ref="DD33:DK33"/>
    <mergeCell ref="DL33:DV33"/>
    <mergeCell ref="DW33:EC33"/>
    <mergeCell ref="BR31:BW31"/>
    <mergeCell ref="CR31:CY31"/>
    <mergeCell ref="DD31:DK31"/>
    <mergeCell ref="DL31:DV31"/>
    <mergeCell ref="DW31:EC31"/>
    <mergeCell ref="BR33:BW33"/>
    <mergeCell ref="BX33:CB33"/>
    <mergeCell ref="CD33:CQ33"/>
    <mergeCell ref="DL34:DV34"/>
    <mergeCell ref="DW32:EC32"/>
    <mergeCell ref="CZ32:DC32"/>
    <mergeCell ref="DD32:DK32"/>
    <mergeCell ref="BX32:CB32"/>
    <mergeCell ref="CF32:CQ32"/>
    <mergeCell ref="CZ31:DC31"/>
    <mergeCell ref="CR32:CY32"/>
    <mergeCell ref="DL32:DV32"/>
    <mergeCell ref="CD34:CQ34"/>
    <mergeCell ref="BG30:BQ30"/>
    <mergeCell ref="BX31:CB31"/>
    <mergeCell ref="CF31:CQ31"/>
    <mergeCell ref="AP31:AS33"/>
    <mergeCell ref="AT31:AT33"/>
    <mergeCell ref="BG33:BL33"/>
    <mergeCell ref="BM33:BQ33"/>
    <mergeCell ref="BM32:BQ32"/>
    <mergeCell ref="BR32:BW32"/>
    <mergeCell ref="AX33:BF33"/>
    <mergeCell ref="AX32:BF32"/>
    <mergeCell ref="BM31:BQ31"/>
    <mergeCell ref="BG32:BL32"/>
    <mergeCell ref="AX31:BF31"/>
    <mergeCell ref="BG31:BL31"/>
    <mergeCell ref="R28:Y28"/>
    <mergeCell ref="Z28:AC28"/>
    <mergeCell ref="AD28:AK28"/>
    <mergeCell ref="AL28:AO28"/>
    <mergeCell ref="AP28:BF28"/>
    <mergeCell ref="B32:Q32"/>
    <mergeCell ref="R32:Y32"/>
    <mergeCell ref="B29:Q29"/>
    <mergeCell ref="R29:Y29"/>
    <mergeCell ref="Z29:AC29"/>
    <mergeCell ref="AD29:AK29"/>
    <mergeCell ref="AL29:AO29"/>
    <mergeCell ref="AP29:BF29"/>
    <mergeCell ref="Z32:AC32"/>
    <mergeCell ref="B30:Q30"/>
    <mergeCell ref="R30:Y30"/>
    <mergeCell ref="Z30:AC30"/>
    <mergeCell ref="AD30:AK30"/>
    <mergeCell ref="AL30:AO30"/>
    <mergeCell ref="AP30:BF30"/>
    <mergeCell ref="B31:Q31"/>
    <mergeCell ref="R31:Y31"/>
    <mergeCell ref="Z31:AC31"/>
    <mergeCell ref="DW28:EC28"/>
    <mergeCell ref="BS28:CB28"/>
    <mergeCell ref="CD28:CQ28"/>
    <mergeCell ref="CR28:CY28"/>
    <mergeCell ref="BG28:BN28"/>
    <mergeCell ref="BO28:BR28"/>
    <mergeCell ref="DD28:DK28"/>
    <mergeCell ref="DL28:DV28"/>
    <mergeCell ref="DW29:EC29"/>
    <mergeCell ref="CD29:CE32"/>
    <mergeCell ref="CF29:CQ29"/>
    <mergeCell ref="CR29:CY29"/>
    <mergeCell ref="CZ29:DC29"/>
    <mergeCell ref="BO29:BR29"/>
    <mergeCell ref="BS29:CB29"/>
    <mergeCell ref="BG29:BN29"/>
    <mergeCell ref="DW30:EC30"/>
    <mergeCell ref="BR30:CB30"/>
    <mergeCell ref="CF30:CQ30"/>
    <mergeCell ref="CR30:CY30"/>
    <mergeCell ref="CZ30:DC30"/>
    <mergeCell ref="DD30:DK30"/>
    <mergeCell ref="DL30:DV30"/>
    <mergeCell ref="DD29:DK29"/>
    <mergeCell ref="DW27:EC27"/>
    <mergeCell ref="DW26:EC26"/>
    <mergeCell ref="BS26:CB26"/>
    <mergeCell ref="CD26:CQ26"/>
    <mergeCell ref="CR26:CY26"/>
    <mergeCell ref="CZ26:DC26"/>
    <mergeCell ref="DD26:DK26"/>
    <mergeCell ref="DL26:DV26"/>
    <mergeCell ref="BG27:BN27"/>
    <mergeCell ref="BO27:BR27"/>
    <mergeCell ref="BS27:CB27"/>
    <mergeCell ref="CD27:CQ27"/>
    <mergeCell ref="CR27:CY27"/>
    <mergeCell ref="CZ27:DC27"/>
    <mergeCell ref="DD27:DK27"/>
    <mergeCell ref="DL27:DV27"/>
    <mergeCell ref="DL29:DV29"/>
    <mergeCell ref="B27:Q27"/>
    <mergeCell ref="R27:Y27"/>
    <mergeCell ref="Z27:AC27"/>
    <mergeCell ref="AD27:AK27"/>
    <mergeCell ref="AL27:AO27"/>
    <mergeCell ref="AP27:BF27"/>
    <mergeCell ref="BG24:BN24"/>
    <mergeCell ref="BO24:BR24"/>
    <mergeCell ref="BS24:CB24"/>
    <mergeCell ref="CD24:CQ24"/>
    <mergeCell ref="CR24:CY24"/>
    <mergeCell ref="CZ24:DC24"/>
    <mergeCell ref="DD24:DK24"/>
    <mergeCell ref="DL24:DV24"/>
    <mergeCell ref="R26:Y26"/>
    <mergeCell ref="Z26:AC26"/>
    <mergeCell ref="AD26:AK26"/>
    <mergeCell ref="AL26:AO26"/>
    <mergeCell ref="AP26:BF26"/>
    <mergeCell ref="BG26:BN26"/>
    <mergeCell ref="DL25:DV25"/>
    <mergeCell ref="CZ28:DC28"/>
    <mergeCell ref="B28:Q28"/>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O26:BR26"/>
    <mergeCell ref="DW25:EC25"/>
    <mergeCell ref="BS25:CB25"/>
    <mergeCell ref="Z24:AC24"/>
    <mergeCell ref="AD24:AK24"/>
    <mergeCell ref="AL24:AO24"/>
    <mergeCell ref="AP24:BF24"/>
    <mergeCell ref="B24:Q24"/>
    <mergeCell ref="R24:Y24"/>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G23:BN23"/>
    <mergeCell ref="BO23:BR23"/>
    <mergeCell ref="BS23:CB23"/>
    <mergeCell ref="B22:Q22"/>
    <mergeCell ref="R22:Y22"/>
    <mergeCell ref="Z22:AC22"/>
    <mergeCell ref="AD22:AK22"/>
    <mergeCell ref="AL22:AO22"/>
    <mergeCell ref="AP22:BF22"/>
    <mergeCell ref="BG22:BN22"/>
    <mergeCell ref="DQ21:EC21"/>
    <mergeCell ref="BO21:BR21"/>
    <mergeCell ref="BS21:CB21"/>
    <mergeCell ref="BO22:BR22"/>
    <mergeCell ref="BS22:CB22"/>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99" customWidth="1"/>
    <col min="131" max="131" width="1.6640625" style="99" customWidth="1"/>
    <col min="132" max="16384" width="9" style="99" hidden="1"/>
  </cols>
  <sheetData>
    <row r="1" spans="1:131" s="101" customFormat="1" ht="11.25" customHeight="1" thickBot="1" x14ac:dyDescent="0.25">
      <c r="A1" s="146"/>
      <c r="B1" s="146"/>
      <c r="C1" s="146"/>
      <c r="D1" s="146"/>
      <c r="E1" s="146"/>
      <c r="F1" s="146"/>
      <c r="G1" s="146"/>
      <c r="H1" s="146"/>
      <c r="I1" s="146"/>
      <c r="J1" s="146"/>
      <c r="K1" s="146"/>
      <c r="L1" s="146"/>
      <c r="M1" s="146"/>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45"/>
      <c r="DQ1" s="144"/>
      <c r="DR1" s="144"/>
      <c r="DS1" s="144"/>
      <c r="DT1" s="144"/>
      <c r="DU1" s="144"/>
      <c r="DV1" s="144"/>
      <c r="DW1" s="144"/>
      <c r="DX1" s="144"/>
      <c r="DY1" s="144"/>
      <c r="DZ1" s="144"/>
      <c r="EA1" s="102"/>
    </row>
    <row r="2" spans="1:131" s="140" customFormat="1" ht="26.25" customHeight="1" thickBot="1" x14ac:dyDescent="0.25">
      <c r="A2" s="143" t="s">
        <v>457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761" t="s">
        <v>456</v>
      </c>
      <c r="DK2" s="762"/>
      <c r="DL2" s="762"/>
      <c r="DM2" s="762"/>
      <c r="DN2" s="762"/>
      <c r="DO2" s="763"/>
      <c r="DP2" s="142"/>
      <c r="DQ2" s="761" t="s">
        <v>455</v>
      </c>
      <c r="DR2" s="762"/>
      <c r="DS2" s="762"/>
      <c r="DT2" s="762"/>
      <c r="DU2" s="762"/>
      <c r="DV2" s="762"/>
      <c r="DW2" s="762"/>
      <c r="DX2" s="762"/>
      <c r="DY2" s="762"/>
      <c r="DZ2" s="763"/>
      <c r="EA2" s="141"/>
    </row>
    <row r="3" spans="1:131" s="101" customFormat="1" ht="11.25" customHeight="1" x14ac:dyDescent="0.2">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02"/>
    </row>
    <row r="4" spans="1:131" s="135" customFormat="1" ht="26.25" customHeight="1" thickBot="1" x14ac:dyDescent="0.25">
      <c r="A4" s="764" t="s">
        <v>454</v>
      </c>
      <c r="B4" s="764"/>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c r="AV4" s="764"/>
      <c r="AW4" s="764"/>
      <c r="AX4" s="764"/>
      <c r="AY4" s="764"/>
      <c r="AZ4" s="133"/>
      <c r="BA4" s="133"/>
      <c r="BB4" s="133"/>
      <c r="BC4" s="133"/>
      <c r="BD4" s="133"/>
      <c r="BE4" s="106"/>
      <c r="BF4" s="106"/>
      <c r="BG4" s="106"/>
      <c r="BH4" s="106"/>
      <c r="BI4" s="106"/>
      <c r="BJ4" s="106"/>
      <c r="BK4" s="106"/>
      <c r="BL4" s="106"/>
      <c r="BM4" s="106"/>
      <c r="BN4" s="106"/>
      <c r="BO4" s="106"/>
      <c r="BP4" s="106"/>
      <c r="BQ4" s="133" t="s">
        <v>453</v>
      </c>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07"/>
    </row>
    <row r="5" spans="1:131" s="135" customFormat="1" ht="26.25" customHeight="1" x14ac:dyDescent="0.2">
      <c r="A5" s="765" t="s">
        <v>429</v>
      </c>
      <c r="B5" s="766"/>
      <c r="C5" s="766"/>
      <c r="D5" s="766"/>
      <c r="E5" s="766"/>
      <c r="F5" s="766"/>
      <c r="G5" s="766"/>
      <c r="H5" s="766"/>
      <c r="I5" s="766"/>
      <c r="J5" s="766"/>
      <c r="K5" s="766"/>
      <c r="L5" s="766"/>
      <c r="M5" s="766"/>
      <c r="N5" s="766"/>
      <c r="O5" s="766"/>
      <c r="P5" s="767"/>
      <c r="Q5" s="771" t="s">
        <v>452</v>
      </c>
      <c r="R5" s="772"/>
      <c r="S5" s="772"/>
      <c r="T5" s="772"/>
      <c r="U5" s="773"/>
      <c r="V5" s="771" t="s">
        <v>451</v>
      </c>
      <c r="W5" s="772"/>
      <c r="X5" s="772"/>
      <c r="Y5" s="772"/>
      <c r="Z5" s="773"/>
      <c r="AA5" s="771" t="s">
        <v>450</v>
      </c>
      <c r="AB5" s="772"/>
      <c r="AC5" s="772"/>
      <c r="AD5" s="772"/>
      <c r="AE5" s="772"/>
      <c r="AF5" s="777" t="s">
        <v>449</v>
      </c>
      <c r="AG5" s="772"/>
      <c r="AH5" s="772"/>
      <c r="AI5" s="772"/>
      <c r="AJ5" s="778"/>
      <c r="AK5" s="772" t="s">
        <v>448</v>
      </c>
      <c r="AL5" s="772"/>
      <c r="AM5" s="772"/>
      <c r="AN5" s="772"/>
      <c r="AO5" s="773"/>
      <c r="AP5" s="771" t="s">
        <v>447</v>
      </c>
      <c r="AQ5" s="772"/>
      <c r="AR5" s="772"/>
      <c r="AS5" s="772"/>
      <c r="AT5" s="773"/>
      <c r="AU5" s="771" t="s">
        <v>405</v>
      </c>
      <c r="AV5" s="772"/>
      <c r="AW5" s="772"/>
      <c r="AX5" s="772"/>
      <c r="AY5" s="778"/>
      <c r="AZ5" s="138"/>
      <c r="BA5" s="138"/>
      <c r="BB5" s="138"/>
      <c r="BC5" s="138"/>
      <c r="BD5" s="138"/>
      <c r="BE5" s="103"/>
      <c r="BF5" s="103"/>
      <c r="BG5" s="103"/>
      <c r="BH5" s="103"/>
      <c r="BI5" s="103"/>
      <c r="BJ5" s="103"/>
      <c r="BK5" s="103"/>
      <c r="BL5" s="103"/>
      <c r="BM5" s="103"/>
      <c r="BN5" s="103"/>
      <c r="BO5" s="103"/>
      <c r="BP5" s="103"/>
      <c r="BQ5" s="765" t="s">
        <v>446</v>
      </c>
      <c r="BR5" s="766"/>
      <c r="BS5" s="766"/>
      <c r="BT5" s="766"/>
      <c r="BU5" s="766"/>
      <c r="BV5" s="766"/>
      <c r="BW5" s="766"/>
      <c r="BX5" s="766"/>
      <c r="BY5" s="766"/>
      <c r="BZ5" s="766"/>
      <c r="CA5" s="766"/>
      <c r="CB5" s="766"/>
      <c r="CC5" s="766"/>
      <c r="CD5" s="766"/>
      <c r="CE5" s="766"/>
      <c r="CF5" s="766"/>
      <c r="CG5" s="767"/>
      <c r="CH5" s="771" t="s">
        <v>445</v>
      </c>
      <c r="CI5" s="772"/>
      <c r="CJ5" s="772"/>
      <c r="CK5" s="772"/>
      <c r="CL5" s="773"/>
      <c r="CM5" s="771" t="s">
        <v>444</v>
      </c>
      <c r="CN5" s="772"/>
      <c r="CO5" s="772"/>
      <c r="CP5" s="772"/>
      <c r="CQ5" s="773"/>
      <c r="CR5" s="771" t="s">
        <v>443</v>
      </c>
      <c r="CS5" s="772"/>
      <c r="CT5" s="772"/>
      <c r="CU5" s="772"/>
      <c r="CV5" s="773"/>
      <c r="CW5" s="771" t="s">
        <v>442</v>
      </c>
      <c r="CX5" s="772"/>
      <c r="CY5" s="772"/>
      <c r="CZ5" s="772"/>
      <c r="DA5" s="773"/>
      <c r="DB5" s="771" t="s">
        <v>441</v>
      </c>
      <c r="DC5" s="772"/>
      <c r="DD5" s="772"/>
      <c r="DE5" s="772"/>
      <c r="DF5" s="773"/>
      <c r="DG5" s="781" t="s">
        <v>440</v>
      </c>
      <c r="DH5" s="782"/>
      <c r="DI5" s="782"/>
      <c r="DJ5" s="782"/>
      <c r="DK5" s="783"/>
      <c r="DL5" s="781" t="s">
        <v>439</v>
      </c>
      <c r="DM5" s="782"/>
      <c r="DN5" s="782"/>
      <c r="DO5" s="782"/>
      <c r="DP5" s="783"/>
      <c r="DQ5" s="771" t="s">
        <v>438</v>
      </c>
      <c r="DR5" s="772"/>
      <c r="DS5" s="772"/>
      <c r="DT5" s="772"/>
      <c r="DU5" s="773"/>
      <c r="DV5" s="771" t="s">
        <v>405</v>
      </c>
      <c r="DW5" s="772"/>
      <c r="DX5" s="772"/>
      <c r="DY5" s="772"/>
      <c r="DZ5" s="778"/>
      <c r="EA5" s="107"/>
    </row>
    <row r="6" spans="1:131" s="135" customFormat="1" ht="26.25" customHeight="1" thickBot="1" x14ac:dyDescent="0.25">
      <c r="A6" s="768"/>
      <c r="B6" s="769"/>
      <c r="C6" s="769"/>
      <c r="D6" s="769"/>
      <c r="E6" s="769"/>
      <c r="F6" s="769"/>
      <c r="G6" s="769"/>
      <c r="H6" s="769"/>
      <c r="I6" s="769"/>
      <c r="J6" s="769"/>
      <c r="K6" s="769"/>
      <c r="L6" s="769"/>
      <c r="M6" s="769"/>
      <c r="N6" s="769"/>
      <c r="O6" s="769"/>
      <c r="P6" s="770"/>
      <c r="Q6" s="774"/>
      <c r="R6" s="775"/>
      <c r="S6" s="775"/>
      <c r="T6" s="775"/>
      <c r="U6" s="776"/>
      <c r="V6" s="774"/>
      <c r="W6" s="775"/>
      <c r="X6" s="775"/>
      <c r="Y6" s="775"/>
      <c r="Z6" s="776"/>
      <c r="AA6" s="774"/>
      <c r="AB6" s="775"/>
      <c r="AC6" s="775"/>
      <c r="AD6" s="775"/>
      <c r="AE6" s="775"/>
      <c r="AF6" s="779"/>
      <c r="AG6" s="775"/>
      <c r="AH6" s="775"/>
      <c r="AI6" s="775"/>
      <c r="AJ6" s="780"/>
      <c r="AK6" s="775"/>
      <c r="AL6" s="775"/>
      <c r="AM6" s="775"/>
      <c r="AN6" s="775"/>
      <c r="AO6" s="776"/>
      <c r="AP6" s="774"/>
      <c r="AQ6" s="775"/>
      <c r="AR6" s="775"/>
      <c r="AS6" s="775"/>
      <c r="AT6" s="776"/>
      <c r="AU6" s="774"/>
      <c r="AV6" s="775"/>
      <c r="AW6" s="775"/>
      <c r="AX6" s="775"/>
      <c r="AY6" s="780"/>
      <c r="AZ6" s="133"/>
      <c r="BA6" s="133"/>
      <c r="BB6" s="133"/>
      <c r="BC6" s="133"/>
      <c r="BD6" s="133"/>
      <c r="BE6" s="106"/>
      <c r="BF6" s="106"/>
      <c r="BG6" s="106"/>
      <c r="BH6" s="106"/>
      <c r="BI6" s="106"/>
      <c r="BJ6" s="106"/>
      <c r="BK6" s="106"/>
      <c r="BL6" s="106"/>
      <c r="BM6" s="106"/>
      <c r="BN6" s="106"/>
      <c r="BO6" s="106"/>
      <c r="BP6" s="106"/>
      <c r="BQ6" s="768"/>
      <c r="BR6" s="769"/>
      <c r="BS6" s="769"/>
      <c r="BT6" s="769"/>
      <c r="BU6" s="769"/>
      <c r="BV6" s="769"/>
      <c r="BW6" s="769"/>
      <c r="BX6" s="769"/>
      <c r="BY6" s="769"/>
      <c r="BZ6" s="769"/>
      <c r="CA6" s="769"/>
      <c r="CB6" s="769"/>
      <c r="CC6" s="769"/>
      <c r="CD6" s="769"/>
      <c r="CE6" s="769"/>
      <c r="CF6" s="769"/>
      <c r="CG6" s="770"/>
      <c r="CH6" s="774"/>
      <c r="CI6" s="775"/>
      <c r="CJ6" s="775"/>
      <c r="CK6" s="775"/>
      <c r="CL6" s="776"/>
      <c r="CM6" s="774"/>
      <c r="CN6" s="775"/>
      <c r="CO6" s="775"/>
      <c r="CP6" s="775"/>
      <c r="CQ6" s="776"/>
      <c r="CR6" s="774"/>
      <c r="CS6" s="775"/>
      <c r="CT6" s="775"/>
      <c r="CU6" s="775"/>
      <c r="CV6" s="776"/>
      <c r="CW6" s="774"/>
      <c r="CX6" s="775"/>
      <c r="CY6" s="775"/>
      <c r="CZ6" s="775"/>
      <c r="DA6" s="776"/>
      <c r="DB6" s="774"/>
      <c r="DC6" s="775"/>
      <c r="DD6" s="775"/>
      <c r="DE6" s="775"/>
      <c r="DF6" s="776"/>
      <c r="DG6" s="784"/>
      <c r="DH6" s="785"/>
      <c r="DI6" s="785"/>
      <c r="DJ6" s="785"/>
      <c r="DK6" s="786"/>
      <c r="DL6" s="784"/>
      <c r="DM6" s="785"/>
      <c r="DN6" s="785"/>
      <c r="DO6" s="785"/>
      <c r="DP6" s="786"/>
      <c r="DQ6" s="774"/>
      <c r="DR6" s="775"/>
      <c r="DS6" s="775"/>
      <c r="DT6" s="775"/>
      <c r="DU6" s="776"/>
      <c r="DV6" s="774"/>
      <c r="DW6" s="775"/>
      <c r="DX6" s="775"/>
      <c r="DY6" s="775"/>
      <c r="DZ6" s="780"/>
      <c r="EA6" s="107"/>
    </row>
    <row r="7" spans="1:131" s="135" customFormat="1" ht="26.25" customHeight="1" thickTop="1" x14ac:dyDescent="0.2">
      <c r="A7" s="131">
        <v>1</v>
      </c>
      <c r="B7" s="816" t="s">
        <v>437</v>
      </c>
      <c r="C7" s="817"/>
      <c r="D7" s="817"/>
      <c r="E7" s="817"/>
      <c r="F7" s="817"/>
      <c r="G7" s="817"/>
      <c r="H7" s="817"/>
      <c r="I7" s="817"/>
      <c r="J7" s="817"/>
      <c r="K7" s="817"/>
      <c r="L7" s="817"/>
      <c r="M7" s="817"/>
      <c r="N7" s="817"/>
      <c r="O7" s="817"/>
      <c r="P7" s="818"/>
      <c r="Q7" s="819">
        <v>20598</v>
      </c>
      <c r="R7" s="820"/>
      <c r="S7" s="820"/>
      <c r="T7" s="820"/>
      <c r="U7" s="820"/>
      <c r="V7" s="820">
        <v>19919</v>
      </c>
      <c r="W7" s="820"/>
      <c r="X7" s="820"/>
      <c r="Y7" s="820"/>
      <c r="Z7" s="820"/>
      <c r="AA7" s="820">
        <v>679</v>
      </c>
      <c r="AB7" s="820"/>
      <c r="AC7" s="820"/>
      <c r="AD7" s="820"/>
      <c r="AE7" s="821"/>
      <c r="AF7" s="822">
        <v>591</v>
      </c>
      <c r="AG7" s="823"/>
      <c r="AH7" s="823"/>
      <c r="AI7" s="823"/>
      <c r="AJ7" s="824"/>
      <c r="AK7" s="787">
        <v>182</v>
      </c>
      <c r="AL7" s="788"/>
      <c r="AM7" s="788"/>
      <c r="AN7" s="788"/>
      <c r="AO7" s="788"/>
      <c r="AP7" s="788">
        <v>15922</v>
      </c>
      <c r="AQ7" s="788"/>
      <c r="AR7" s="788"/>
      <c r="AS7" s="788"/>
      <c r="AT7" s="788"/>
      <c r="AU7" s="789"/>
      <c r="AV7" s="789"/>
      <c r="AW7" s="789"/>
      <c r="AX7" s="789"/>
      <c r="AY7" s="790"/>
      <c r="AZ7" s="133"/>
      <c r="BA7" s="133"/>
      <c r="BB7" s="133"/>
      <c r="BC7" s="133"/>
      <c r="BD7" s="133"/>
      <c r="BE7" s="106"/>
      <c r="BF7" s="106"/>
      <c r="BG7" s="106"/>
      <c r="BH7" s="106"/>
      <c r="BI7" s="106"/>
      <c r="BJ7" s="106"/>
      <c r="BK7" s="106"/>
      <c r="BL7" s="106"/>
      <c r="BM7" s="106"/>
      <c r="BN7" s="106"/>
      <c r="BO7" s="106"/>
      <c r="BP7" s="106"/>
      <c r="BQ7" s="137">
        <v>1</v>
      </c>
      <c r="BR7" s="136"/>
      <c r="BS7" s="791" t="s">
        <v>436</v>
      </c>
      <c r="BT7" s="792"/>
      <c r="BU7" s="792"/>
      <c r="BV7" s="792"/>
      <c r="BW7" s="792"/>
      <c r="BX7" s="792"/>
      <c r="BY7" s="792"/>
      <c r="BZ7" s="792"/>
      <c r="CA7" s="792"/>
      <c r="CB7" s="792"/>
      <c r="CC7" s="792"/>
      <c r="CD7" s="792"/>
      <c r="CE7" s="792"/>
      <c r="CF7" s="792"/>
      <c r="CG7" s="793"/>
      <c r="CH7" s="794">
        <v>109</v>
      </c>
      <c r="CI7" s="795"/>
      <c r="CJ7" s="795"/>
      <c r="CK7" s="795"/>
      <c r="CL7" s="796"/>
      <c r="CM7" s="794">
        <v>774</v>
      </c>
      <c r="CN7" s="795"/>
      <c r="CO7" s="795"/>
      <c r="CP7" s="795"/>
      <c r="CQ7" s="796"/>
      <c r="CR7" s="794">
        <v>20</v>
      </c>
      <c r="CS7" s="795"/>
      <c r="CT7" s="795"/>
      <c r="CU7" s="795"/>
      <c r="CV7" s="796"/>
      <c r="CW7" s="794">
        <v>2</v>
      </c>
      <c r="CX7" s="795"/>
      <c r="CY7" s="795"/>
      <c r="CZ7" s="795"/>
      <c r="DA7" s="796"/>
      <c r="DB7" s="794" t="s">
        <v>392</v>
      </c>
      <c r="DC7" s="795"/>
      <c r="DD7" s="795"/>
      <c r="DE7" s="795"/>
      <c r="DF7" s="796"/>
      <c r="DG7" s="794" t="s">
        <v>392</v>
      </c>
      <c r="DH7" s="795"/>
      <c r="DI7" s="795"/>
      <c r="DJ7" s="795"/>
      <c r="DK7" s="796"/>
      <c r="DL7" s="794" t="s">
        <v>392</v>
      </c>
      <c r="DM7" s="795"/>
      <c r="DN7" s="795"/>
      <c r="DO7" s="795"/>
      <c r="DP7" s="796"/>
      <c r="DQ7" s="794" t="s">
        <v>392</v>
      </c>
      <c r="DR7" s="795"/>
      <c r="DS7" s="795"/>
      <c r="DT7" s="795"/>
      <c r="DU7" s="796"/>
      <c r="DV7" s="797"/>
      <c r="DW7" s="798"/>
      <c r="DX7" s="798"/>
      <c r="DY7" s="798"/>
      <c r="DZ7" s="799"/>
      <c r="EA7" s="107"/>
    </row>
    <row r="8" spans="1:131" s="135" customFormat="1" ht="26.25" customHeight="1" x14ac:dyDescent="0.2">
      <c r="A8" s="130">
        <v>2</v>
      </c>
      <c r="B8" s="800"/>
      <c r="C8" s="801"/>
      <c r="D8" s="801"/>
      <c r="E8" s="801"/>
      <c r="F8" s="801"/>
      <c r="G8" s="801"/>
      <c r="H8" s="801"/>
      <c r="I8" s="801"/>
      <c r="J8" s="801"/>
      <c r="K8" s="801"/>
      <c r="L8" s="801"/>
      <c r="M8" s="801"/>
      <c r="N8" s="801"/>
      <c r="O8" s="801"/>
      <c r="P8" s="802"/>
      <c r="Q8" s="803"/>
      <c r="R8" s="804"/>
      <c r="S8" s="804"/>
      <c r="T8" s="804"/>
      <c r="U8" s="804"/>
      <c r="V8" s="804"/>
      <c r="W8" s="804"/>
      <c r="X8" s="804"/>
      <c r="Y8" s="804"/>
      <c r="Z8" s="804"/>
      <c r="AA8" s="804"/>
      <c r="AB8" s="804"/>
      <c r="AC8" s="804"/>
      <c r="AD8" s="804"/>
      <c r="AE8" s="805"/>
      <c r="AF8" s="806"/>
      <c r="AG8" s="807"/>
      <c r="AH8" s="807"/>
      <c r="AI8" s="807"/>
      <c r="AJ8" s="808"/>
      <c r="AK8" s="809"/>
      <c r="AL8" s="810"/>
      <c r="AM8" s="810"/>
      <c r="AN8" s="810"/>
      <c r="AO8" s="810"/>
      <c r="AP8" s="810"/>
      <c r="AQ8" s="810"/>
      <c r="AR8" s="810"/>
      <c r="AS8" s="810"/>
      <c r="AT8" s="810"/>
      <c r="AU8" s="811"/>
      <c r="AV8" s="811"/>
      <c r="AW8" s="811"/>
      <c r="AX8" s="811"/>
      <c r="AY8" s="812"/>
      <c r="AZ8" s="133"/>
      <c r="BA8" s="133"/>
      <c r="BB8" s="133"/>
      <c r="BC8" s="133"/>
      <c r="BD8" s="133"/>
      <c r="BE8" s="106"/>
      <c r="BF8" s="106"/>
      <c r="BG8" s="106"/>
      <c r="BH8" s="106"/>
      <c r="BI8" s="106"/>
      <c r="BJ8" s="106"/>
      <c r="BK8" s="106"/>
      <c r="BL8" s="106"/>
      <c r="BM8" s="106"/>
      <c r="BN8" s="106"/>
      <c r="BO8" s="106"/>
      <c r="BP8" s="106"/>
      <c r="BQ8" s="128">
        <v>2</v>
      </c>
      <c r="BR8" s="132"/>
      <c r="BS8" s="813" t="s">
        <v>435</v>
      </c>
      <c r="BT8" s="814"/>
      <c r="BU8" s="814"/>
      <c r="BV8" s="814"/>
      <c r="BW8" s="814"/>
      <c r="BX8" s="814"/>
      <c r="BY8" s="814"/>
      <c r="BZ8" s="814"/>
      <c r="CA8" s="814"/>
      <c r="CB8" s="814"/>
      <c r="CC8" s="814"/>
      <c r="CD8" s="814"/>
      <c r="CE8" s="814"/>
      <c r="CF8" s="814"/>
      <c r="CG8" s="815"/>
      <c r="CH8" s="825">
        <v>1</v>
      </c>
      <c r="CI8" s="826"/>
      <c r="CJ8" s="826"/>
      <c r="CK8" s="826"/>
      <c r="CL8" s="827"/>
      <c r="CM8" s="825">
        <v>154</v>
      </c>
      <c r="CN8" s="826"/>
      <c r="CO8" s="826"/>
      <c r="CP8" s="826"/>
      <c r="CQ8" s="827"/>
      <c r="CR8" s="825">
        <v>50</v>
      </c>
      <c r="CS8" s="826"/>
      <c r="CT8" s="826"/>
      <c r="CU8" s="826"/>
      <c r="CV8" s="827"/>
      <c r="CW8" s="825" t="s">
        <v>392</v>
      </c>
      <c r="CX8" s="826"/>
      <c r="CY8" s="826"/>
      <c r="CZ8" s="826"/>
      <c r="DA8" s="827"/>
      <c r="DB8" s="825" t="s">
        <v>392</v>
      </c>
      <c r="DC8" s="826"/>
      <c r="DD8" s="826"/>
      <c r="DE8" s="826"/>
      <c r="DF8" s="827"/>
      <c r="DG8" s="825" t="s">
        <v>392</v>
      </c>
      <c r="DH8" s="826"/>
      <c r="DI8" s="826"/>
      <c r="DJ8" s="826"/>
      <c r="DK8" s="827"/>
      <c r="DL8" s="825" t="s">
        <v>392</v>
      </c>
      <c r="DM8" s="826"/>
      <c r="DN8" s="826"/>
      <c r="DO8" s="826"/>
      <c r="DP8" s="827"/>
      <c r="DQ8" s="825" t="s">
        <v>392</v>
      </c>
      <c r="DR8" s="826"/>
      <c r="DS8" s="826"/>
      <c r="DT8" s="826"/>
      <c r="DU8" s="827"/>
      <c r="DV8" s="828"/>
      <c r="DW8" s="829"/>
      <c r="DX8" s="829"/>
      <c r="DY8" s="829"/>
      <c r="DZ8" s="830"/>
      <c r="EA8" s="107"/>
    </row>
    <row r="9" spans="1:131" s="135" customFormat="1" ht="26.25" customHeight="1" x14ac:dyDescent="0.2">
      <c r="A9" s="130">
        <v>3</v>
      </c>
      <c r="B9" s="800"/>
      <c r="C9" s="801"/>
      <c r="D9" s="801"/>
      <c r="E9" s="801"/>
      <c r="F9" s="801"/>
      <c r="G9" s="801"/>
      <c r="H9" s="801"/>
      <c r="I9" s="801"/>
      <c r="J9" s="801"/>
      <c r="K9" s="801"/>
      <c r="L9" s="801"/>
      <c r="M9" s="801"/>
      <c r="N9" s="801"/>
      <c r="O9" s="801"/>
      <c r="P9" s="802"/>
      <c r="Q9" s="803"/>
      <c r="R9" s="804"/>
      <c r="S9" s="804"/>
      <c r="T9" s="804"/>
      <c r="U9" s="804"/>
      <c r="V9" s="804"/>
      <c r="W9" s="804"/>
      <c r="X9" s="804"/>
      <c r="Y9" s="804"/>
      <c r="Z9" s="804"/>
      <c r="AA9" s="804"/>
      <c r="AB9" s="804"/>
      <c r="AC9" s="804"/>
      <c r="AD9" s="804"/>
      <c r="AE9" s="805"/>
      <c r="AF9" s="806"/>
      <c r="AG9" s="807"/>
      <c r="AH9" s="807"/>
      <c r="AI9" s="807"/>
      <c r="AJ9" s="808"/>
      <c r="AK9" s="809"/>
      <c r="AL9" s="810"/>
      <c r="AM9" s="810"/>
      <c r="AN9" s="810"/>
      <c r="AO9" s="810"/>
      <c r="AP9" s="810"/>
      <c r="AQ9" s="810"/>
      <c r="AR9" s="810"/>
      <c r="AS9" s="810"/>
      <c r="AT9" s="810"/>
      <c r="AU9" s="811"/>
      <c r="AV9" s="811"/>
      <c r="AW9" s="811"/>
      <c r="AX9" s="811"/>
      <c r="AY9" s="812"/>
      <c r="AZ9" s="133"/>
      <c r="BA9" s="133"/>
      <c r="BB9" s="133"/>
      <c r="BC9" s="133"/>
      <c r="BD9" s="133"/>
      <c r="BE9" s="106"/>
      <c r="BF9" s="106"/>
      <c r="BG9" s="106"/>
      <c r="BH9" s="106"/>
      <c r="BI9" s="106"/>
      <c r="BJ9" s="106"/>
      <c r="BK9" s="106"/>
      <c r="BL9" s="106"/>
      <c r="BM9" s="106"/>
      <c r="BN9" s="106"/>
      <c r="BO9" s="106"/>
      <c r="BP9" s="106"/>
      <c r="BQ9" s="128">
        <v>3</v>
      </c>
      <c r="BR9" s="132"/>
      <c r="BS9" s="813" t="s">
        <v>434</v>
      </c>
      <c r="BT9" s="814"/>
      <c r="BU9" s="814"/>
      <c r="BV9" s="814"/>
      <c r="BW9" s="814"/>
      <c r="BX9" s="814"/>
      <c r="BY9" s="814"/>
      <c r="BZ9" s="814"/>
      <c r="CA9" s="814"/>
      <c r="CB9" s="814"/>
      <c r="CC9" s="814"/>
      <c r="CD9" s="814"/>
      <c r="CE9" s="814"/>
      <c r="CF9" s="814"/>
      <c r="CG9" s="815"/>
      <c r="CH9" s="825">
        <v>3</v>
      </c>
      <c r="CI9" s="826"/>
      <c r="CJ9" s="826"/>
      <c r="CK9" s="826"/>
      <c r="CL9" s="827"/>
      <c r="CM9" s="825">
        <v>48</v>
      </c>
      <c r="CN9" s="826"/>
      <c r="CO9" s="826"/>
      <c r="CP9" s="826"/>
      <c r="CQ9" s="827"/>
      <c r="CR9" s="825">
        <v>12</v>
      </c>
      <c r="CS9" s="826"/>
      <c r="CT9" s="826"/>
      <c r="CU9" s="826"/>
      <c r="CV9" s="827"/>
      <c r="CW9" s="825">
        <v>5</v>
      </c>
      <c r="CX9" s="826"/>
      <c r="CY9" s="826"/>
      <c r="CZ9" s="826"/>
      <c r="DA9" s="827"/>
      <c r="DB9" s="825" t="s">
        <v>392</v>
      </c>
      <c r="DC9" s="826"/>
      <c r="DD9" s="826"/>
      <c r="DE9" s="826"/>
      <c r="DF9" s="827"/>
      <c r="DG9" s="825" t="s">
        <v>392</v>
      </c>
      <c r="DH9" s="826"/>
      <c r="DI9" s="826"/>
      <c r="DJ9" s="826"/>
      <c r="DK9" s="827"/>
      <c r="DL9" s="825" t="s">
        <v>392</v>
      </c>
      <c r="DM9" s="826"/>
      <c r="DN9" s="826"/>
      <c r="DO9" s="826"/>
      <c r="DP9" s="827"/>
      <c r="DQ9" s="825" t="s">
        <v>392</v>
      </c>
      <c r="DR9" s="826"/>
      <c r="DS9" s="826"/>
      <c r="DT9" s="826"/>
      <c r="DU9" s="827"/>
      <c r="DV9" s="828"/>
      <c r="DW9" s="829"/>
      <c r="DX9" s="829"/>
      <c r="DY9" s="829"/>
      <c r="DZ9" s="830"/>
      <c r="EA9" s="107"/>
    </row>
    <row r="10" spans="1:131" s="135" customFormat="1" ht="26.25" customHeight="1" x14ac:dyDescent="0.2">
      <c r="A10" s="130">
        <v>4</v>
      </c>
      <c r="B10" s="800"/>
      <c r="C10" s="801"/>
      <c r="D10" s="801"/>
      <c r="E10" s="801"/>
      <c r="F10" s="801"/>
      <c r="G10" s="801"/>
      <c r="H10" s="801"/>
      <c r="I10" s="801"/>
      <c r="J10" s="801"/>
      <c r="K10" s="801"/>
      <c r="L10" s="801"/>
      <c r="M10" s="801"/>
      <c r="N10" s="801"/>
      <c r="O10" s="801"/>
      <c r="P10" s="802"/>
      <c r="Q10" s="803"/>
      <c r="R10" s="804"/>
      <c r="S10" s="804"/>
      <c r="T10" s="804"/>
      <c r="U10" s="804"/>
      <c r="V10" s="804"/>
      <c r="W10" s="804"/>
      <c r="X10" s="804"/>
      <c r="Y10" s="804"/>
      <c r="Z10" s="804"/>
      <c r="AA10" s="804"/>
      <c r="AB10" s="804"/>
      <c r="AC10" s="804"/>
      <c r="AD10" s="804"/>
      <c r="AE10" s="805"/>
      <c r="AF10" s="806"/>
      <c r="AG10" s="807"/>
      <c r="AH10" s="807"/>
      <c r="AI10" s="807"/>
      <c r="AJ10" s="808"/>
      <c r="AK10" s="809"/>
      <c r="AL10" s="810"/>
      <c r="AM10" s="810"/>
      <c r="AN10" s="810"/>
      <c r="AO10" s="810"/>
      <c r="AP10" s="810"/>
      <c r="AQ10" s="810"/>
      <c r="AR10" s="810"/>
      <c r="AS10" s="810"/>
      <c r="AT10" s="810"/>
      <c r="AU10" s="811"/>
      <c r="AV10" s="811"/>
      <c r="AW10" s="811"/>
      <c r="AX10" s="811"/>
      <c r="AY10" s="812"/>
      <c r="AZ10" s="133"/>
      <c r="BA10" s="133"/>
      <c r="BB10" s="133"/>
      <c r="BC10" s="133"/>
      <c r="BD10" s="133"/>
      <c r="BE10" s="106"/>
      <c r="BF10" s="106"/>
      <c r="BG10" s="106"/>
      <c r="BH10" s="106"/>
      <c r="BI10" s="106"/>
      <c r="BJ10" s="106"/>
      <c r="BK10" s="106"/>
      <c r="BL10" s="106"/>
      <c r="BM10" s="106"/>
      <c r="BN10" s="106"/>
      <c r="BO10" s="106"/>
      <c r="BP10" s="106"/>
      <c r="BQ10" s="128">
        <v>4</v>
      </c>
      <c r="BR10" s="132"/>
      <c r="BS10" s="813"/>
      <c r="BT10" s="814"/>
      <c r="BU10" s="814"/>
      <c r="BV10" s="814"/>
      <c r="BW10" s="814"/>
      <c r="BX10" s="814"/>
      <c r="BY10" s="814"/>
      <c r="BZ10" s="814"/>
      <c r="CA10" s="814"/>
      <c r="CB10" s="814"/>
      <c r="CC10" s="814"/>
      <c r="CD10" s="814"/>
      <c r="CE10" s="814"/>
      <c r="CF10" s="814"/>
      <c r="CG10" s="815"/>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07"/>
    </row>
    <row r="11" spans="1:131" s="135" customFormat="1" ht="26.25" customHeight="1" x14ac:dyDescent="0.2">
      <c r="A11" s="130">
        <v>5</v>
      </c>
      <c r="B11" s="800"/>
      <c r="C11" s="801"/>
      <c r="D11" s="801"/>
      <c r="E11" s="801"/>
      <c r="F11" s="801"/>
      <c r="G11" s="801"/>
      <c r="H11" s="801"/>
      <c r="I11" s="801"/>
      <c r="J11" s="801"/>
      <c r="K11" s="801"/>
      <c r="L11" s="801"/>
      <c r="M11" s="801"/>
      <c r="N11" s="801"/>
      <c r="O11" s="801"/>
      <c r="P11" s="802"/>
      <c r="Q11" s="803"/>
      <c r="R11" s="804"/>
      <c r="S11" s="804"/>
      <c r="T11" s="804"/>
      <c r="U11" s="804"/>
      <c r="V11" s="804"/>
      <c r="W11" s="804"/>
      <c r="X11" s="804"/>
      <c r="Y11" s="804"/>
      <c r="Z11" s="804"/>
      <c r="AA11" s="804"/>
      <c r="AB11" s="804"/>
      <c r="AC11" s="804"/>
      <c r="AD11" s="804"/>
      <c r="AE11" s="805"/>
      <c r="AF11" s="806"/>
      <c r="AG11" s="807"/>
      <c r="AH11" s="807"/>
      <c r="AI11" s="807"/>
      <c r="AJ11" s="808"/>
      <c r="AK11" s="809"/>
      <c r="AL11" s="810"/>
      <c r="AM11" s="810"/>
      <c r="AN11" s="810"/>
      <c r="AO11" s="810"/>
      <c r="AP11" s="810"/>
      <c r="AQ11" s="810"/>
      <c r="AR11" s="810"/>
      <c r="AS11" s="810"/>
      <c r="AT11" s="810"/>
      <c r="AU11" s="811"/>
      <c r="AV11" s="811"/>
      <c r="AW11" s="811"/>
      <c r="AX11" s="811"/>
      <c r="AY11" s="812"/>
      <c r="AZ11" s="133"/>
      <c r="BA11" s="133"/>
      <c r="BB11" s="133"/>
      <c r="BC11" s="133"/>
      <c r="BD11" s="133"/>
      <c r="BE11" s="106"/>
      <c r="BF11" s="106"/>
      <c r="BG11" s="106"/>
      <c r="BH11" s="106"/>
      <c r="BI11" s="106"/>
      <c r="BJ11" s="106"/>
      <c r="BK11" s="106"/>
      <c r="BL11" s="106"/>
      <c r="BM11" s="106"/>
      <c r="BN11" s="106"/>
      <c r="BO11" s="106"/>
      <c r="BP11" s="106"/>
      <c r="BQ11" s="128">
        <v>5</v>
      </c>
      <c r="BR11" s="132"/>
      <c r="BS11" s="813"/>
      <c r="BT11" s="814"/>
      <c r="BU11" s="814"/>
      <c r="BV11" s="814"/>
      <c r="BW11" s="814"/>
      <c r="BX11" s="814"/>
      <c r="BY11" s="814"/>
      <c r="BZ11" s="814"/>
      <c r="CA11" s="814"/>
      <c r="CB11" s="814"/>
      <c r="CC11" s="814"/>
      <c r="CD11" s="814"/>
      <c r="CE11" s="814"/>
      <c r="CF11" s="814"/>
      <c r="CG11" s="815"/>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07"/>
    </row>
    <row r="12" spans="1:131" s="135" customFormat="1" ht="26.25" customHeight="1" x14ac:dyDescent="0.2">
      <c r="A12" s="130">
        <v>6</v>
      </c>
      <c r="B12" s="800"/>
      <c r="C12" s="801"/>
      <c r="D12" s="801"/>
      <c r="E12" s="801"/>
      <c r="F12" s="801"/>
      <c r="G12" s="801"/>
      <c r="H12" s="801"/>
      <c r="I12" s="801"/>
      <c r="J12" s="801"/>
      <c r="K12" s="801"/>
      <c r="L12" s="801"/>
      <c r="M12" s="801"/>
      <c r="N12" s="801"/>
      <c r="O12" s="801"/>
      <c r="P12" s="802"/>
      <c r="Q12" s="803"/>
      <c r="R12" s="804"/>
      <c r="S12" s="804"/>
      <c r="T12" s="804"/>
      <c r="U12" s="804"/>
      <c r="V12" s="804"/>
      <c r="W12" s="804"/>
      <c r="X12" s="804"/>
      <c r="Y12" s="804"/>
      <c r="Z12" s="804"/>
      <c r="AA12" s="804"/>
      <c r="AB12" s="804"/>
      <c r="AC12" s="804"/>
      <c r="AD12" s="804"/>
      <c r="AE12" s="805"/>
      <c r="AF12" s="806"/>
      <c r="AG12" s="807"/>
      <c r="AH12" s="807"/>
      <c r="AI12" s="807"/>
      <c r="AJ12" s="808"/>
      <c r="AK12" s="809"/>
      <c r="AL12" s="810"/>
      <c r="AM12" s="810"/>
      <c r="AN12" s="810"/>
      <c r="AO12" s="810"/>
      <c r="AP12" s="810"/>
      <c r="AQ12" s="810"/>
      <c r="AR12" s="810"/>
      <c r="AS12" s="810"/>
      <c r="AT12" s="810"/>
      <c r="AU12" s="811"/>
      <c r="AV12" s="811"/>
      <c r="AW12" s="811"/>
      <c r="AX12" s="811"/>
      <c r="AY12" s="812"/>
      <c r="AZ12" s="133"/>
      <c r="BA12" s="133"/>
      <c r="BB12" s="133"/>
      <c r="BC12" s="133"/>
      <c r="BD12" s="133"/>
      <c r="BE12" s="106"/>
      <c r="BF12" s="106"/>
      <c r="BG12" s="106"/>
      <c r="BH12" s="106"/>
      <c r="BI12" s="106"/>
      <c r="BJ12" s="106"/>
      <c r="BK12" s="106"/>
      <c r="BL12" s="106"/>
      <c r="BM12" s="106"/>
      <c r="BN12" s="106"/>
      <c r="BO12" s="106"/>
      <c r="BP12" s="106"/>
      <c r="BQ12" s="128">
        <v>6</v>
      </c>
      <c r="BR12" s="132"/>
      <c r="BS12" s="813"/>
      <c r="BT12" s="814"/>
      <c r="BU12" s="814"/>
      <c r="BV12" s="814"/>
      <c r="BW12" s="814"/>
      <c r="BX12" s="814"/>
      <c r="BY12" s="814"/>
      <c r="BZ12" s="814"/>
      <c r="CA12" s="814"/>
      <c r="CB12" s="814"/>
      <c r="CC12" s="814"/>
      <c r="CD12" s="814"/>
      <c r="CE12" s="814"/>
      <c r="CF12" s="814"/>
      <c r="CG12" s="815"/>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07"/>
    </row>
    <row r="13" spans="1:131" s="135" customFormat="1" ht="26.25" customHeight="1" x14ac:dyDescent="0.2">
      <c r="A13" s="130">
        <v>7</v>
      </c>
      <c r="B13" s="800"/>
      <c r="C13" s="801"/>
      <c r="D13" s="801"/>
      <c r="E13" s="801"/>
      <c r="F13" s="801"/>
      <c r="G13" s="801"/>
      <c r="H13" s="801"/>
      <c r="I13" s="801"/>
      <c r="J13" s="801"/>
      <c r="K13" s="801"/>
      <c r="L13" s="801"/>
      <c r="M13" s="801"/>
      <c r="N13" s="801"/>
      <c r="O13" s="801"/>
      <c r="P13" s="802"/>
      <c r="Q13" s="803"/>
      <c r="R13" s="804"/>
      <c r="S13" s="804"/>
      <c r="T13" s="804"/>
      <c r="U13" s="804"/>
      <c r="V13" s="804"/>
      <c r="W13" s="804"/>
      <c r="X13" s="804"/>
      <c r="Y13" s="804"/>
      <c r="Z13" s="804"/>
      <c r="AA13" s="804"/>
      <c r="AB13" s="804"/>
      <c r="AC13" s="804"/>
      <c r="AD13" s="804"/>
      <c r="AE13" s="805"/>
      <c r="AF13" s="806"/>
      <c r="AG13" s="807"/>
      <c r="AH13" s="807"/>
      <c r="AI13" s="807"/>
      <c r="AJ13" s="808"/>
      <c r="AK13" s="809"/>
      <c r="AL13" s="810"/>
      <c r="AM13" s="810"/>
      <c r="AN13" s="810"/>
      <c r="AO13" s="810"/>
      <c r="AP13" s="810"/>
      <c r="AQ13" s="810"/>
      <c r="AR13" s="810"/>
      <c r="AS13" s="810"/>
      <c r="AT13" s="810"/>
      <c r="AU13" s="811"/>
      <c r="AV13" s="811"/>
      <c r="AW13" s="811"/>
      <c r="AX13" s="811"/>
      <c r="AY13" s="812"/>
      <c r="AZ13" s="133"/>
      <c r="BA13" s="133"/>
      <c r="BB13" s="133"/>
      <c r="BC13" s="133"/>
      <c r="BD13" s="133"/>
      <c r="BE13" s="106"/>
      <c r="BF13" s="106"/>
      <c r="BG13" s="106"/>
      <c r="BH13" s="106"/>
      <c r="BI13" s="106"/>
      <c r="BJ13" s="106"/>
      <c r="BK13" s="106"/>
      <c r="BL13" s="106"/>
      <c r="BM13" s="106"/>
      <c r="BN13" s="106"/>
      <c r="BO13" s="106"/>
      <c r="BP13" s="106"/>
      <c r="BQ13" s="128">
        <v>7</v>
      </c>
      <c r="BR13" s="132"/>
      <c r="BS13" s="813"/>
      <c r="BT13" s="814"/>
      <c r="BU13" s="814"/>
      <c r="BV13" s="814"/>
      <c r="BW13" s="814"/>
      <c r="BX13" s="814"/>
      <c r="BY13" s="814"/>
      <c r="BZ13" s="814"/>
      <c r="CA13" s="814"/>
      <c r="CB13" s="814"/>
      <c r="CC13" s="814"/>
      <c r="CD13" s="814"/>
      <c r="CE13" s="814"/>
      <c r="CF13" s="814"/>
      <c r="CG13" s="815"/>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07"/>
    </row>
    <row r="14" spans="1:131" s="135" customFormat="1" ht="26.25" customHeight="1" x14ac:dyDescent="0.2">
      <c r="A14" s="130">
        <v>8</v>
      </c>
      <c r="B14" s="800"/>
      <c r="C14" s="801"/>
      <c r="D14" s="801"/>
      <c r="E14" s="801"/>
      <c r="F14" s="801"/>
      <c r="G14" s="801"/>
      <c r="H14" s="801"/>
      <c r="I14" s="801"/>
      <c r="J14" s="801"/>
      <c r="K14" s="801"/>
      <c r="L14" s="801"/>
      <c r="M14" s="801"/>
      <c r="N14" s="801"/>
      <c r="O14" s="801"/>
      <c r="P14" s="802"/>
      <c r="Q14" s="803"/>
      <c r="R14" s="804"/>
      <c r="S14" s="804"/>
      <c r="T14" s="804"/>
      <c r="U14" s="804"/>
      <c r="V14" s="804"/>
      <c r="W14" s="804"/>
      <c r="X14" s="804"/>
      <c r="Y14" s="804"/>
      <c r="Z14" s="804"/>
      <c r="AA14" s="804"/>
      <c r="AB14" s="804"/>
      <c r="AC14" s="804"/>
      <c r="AD14" s="804"/>
      <c r="AE14" s="805"/>
      <c r="AF14" s="806"/>
      <c r="AG14" s="807"/>
      <c r="AH14" s="807"/>
      <c r="AI14" s="807"/>
      <c r="AJ14" s="808"/>
      <c r="AK14" s="809"/>
      <c r="AL14" s="810"/>
      <c r="AM14" s="810"/>
      <c r="AN14" s="810"/>
      <c r="AO14" s="810"/>
      <c r="AP14" s="810"/>
      <c r="AQ14" s="810"/>
      <c r="AR14" s="810"/>
      <c r="AS14" s="810"/>
      <c r="AT14" s="810"/>
      <c r="AU14" s="811"/>
      <c r="AV14" s="811"/>
      <c r="AW14" s="811"/>
      <c r="AX14" s="811"/>
      <c r="AY14" s="812"/>
      <c r="AZ14" s="133"/>
      <c r="BA14" s="133"/>
      <c r="BB14" s="133"/>
      <c r="BC14" s="133"/>
      <c r="BD14" s="133"/>
      <c r="BE14" s="106"/>
      <c r="BF14" s="106"/>
      <c r="BG14" s="106"/>
      <c r="BH14" s="106"/>
      <c r="BI14" s="106"/>
      <c r="BJ14" s="106"/>
      <c r="BK14" s="106"/>
      <c r="BL14" s="106"/>
      <c r="BM14" s="106"/>
      <c r="BN14" s="106"/>
      <c r="BO14" s="106"/>
      <c r="BP14" s="106"/>
      <c r="BQ14" s="128">
        <v>8</v>
      </c>
      <c r="BR14" s="132"/>
      <c r="BS14" s="813"/>
      <c r="BT14" s="814"/>
      <c r="BU14" s="814"/>
      <c r="BV14" s="814"/>
      <c r="BW14" s="814"/>
      <c r="BX14" s="814"/>
      <c r="BY14" s="814"/>
      <c r="BZ14" s="814"/>
      <c r="CA14" s="814"/>
      <c r="CB14" s="814"/>
      <c r="CC14" s="814"/>
      <c r="CD14" s="814"/>
      <c r="CE14" s="814"/>
      <c r="CF14" s="814"/>
      <c r="CG14" s="815"/>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07"/>
    </row>
    <row r="15" spans="1:131" s="135" customFormat="1" ht="26.25" customHeight="1" x14ac:dyDescent="0.2">
      <c r="A15" s="130">
        <v>9</v>
      </c>
      <c r="B15" s="800"/>
      <c r="C15" s="801"/>
      <c r="D15" s="801"/>
      <c r="E15" s="801"/>
      <c r="F15" s="801"/>
      <c r="G15" s="801"/>
      <c r="H15" s="801"/>
      <c r="I15" s="801"/>
      <c r="J15" s="801"/>
      <c r="K15" s="801"/>
      <c r="L15" s="801"/>
      <c r="M15" s="801"/>
      <c r="N15" s="801"/>
      <c r="O15" s="801"/>
      <c r="P15" s="802"/>
      <c r="Q15" s="803"/>
      <c r="R15" s="804"/>
      <c r="S15" s="804"/>
      <c r="T15" s="804"/>
      <c r="U15" s="804"/>
      <c r="V15" s="804"/>
      <c r="W15" s="804"/>
      <c r="X15" s="804"/>
      <c r="Y15" s="804"/>
      <c r="Z15" s="804"/>
      <c r="AA15" s="804"/>
      <c r="AB15" s="804"/>
      <c r="AC15" s="804"/>
      <c r="AD15" s="804"/>
      <c r="AE15" s="805"/>
      <c r="AF15" s="806"/>
      <c r="AG15" s="807"/>
      <c r="AH15" s="807"/>
      <c r="AI15" s="807"/>
      <c r="AJ15" s="808"/>
      <c r="AK15" s="809"/>
      <c r="AL15" s="810"/>
      <c r="AM15" s="810"/>
      <c r="AN15" s="810"/>
      <c r="AO15" s="810"/>
      <c r="AP15" s="810"/>
      <c r="AQ15" s="810"/>
      <c r="AR15" s="810"/>
      <c r="AS15" s="810"/>
      <c r="AT15" s="810"/>
      <c r="AU15" s="811"/>
      <c r="AV15" s="811"/>
      <c r="AW15" s="811"/>
      <c r="AX15" s="811"/>
      <c r="AY15" s="812"/>
      <c r="AZ15" s="133"/>
      <c r="BA15" s="133"/>
      <c r="BB15" s="133"/>
      <c r="BC15" s="133"/>
      <c r="BD15" s="133"/>
      <c r="BE15" s="106"/>
      <c r="BF15" s="106"/>
      <c r="BG15" s="106"/>
      <c r="BH15" s="106"/>
      <c r="BI15" s="106"/>
      <c r="BJ15" s="106"/>
      <c r="BK15" s="106"/>
      <c r="BL15" s="106"/>
      <c r="BM15" s="106"/>
      <c r="BN15" s="106"/>
      <c r="BO15" s="106"/>
      <c r="BP15" s="106"/>
      <c r="BQ15" s="128">
        <v>9</v>
      </c>
      <c r="BR15" s="132"/>
      <c r="BS15" s="813"/>
      <c r="BT15" s="814"/>
      <c r="BU15" s="814"/>
      <c r="BV15" s="814"/>
      <c r="BW15" s="814"/>
      <c r="BX15" s="814"/>
      <c r="BY15" s="814"/>
      <c r="BZ15" s="814"/>
      <c r="CA15" s="814"/>
      <c r="CB15" s="814"/>
      <c r="CC15" s="814"/>
      <c r="CD15" s="814"/>
      <c r="CE15" s="814"/>
      <c r="CF15" s="814"/>
      <c r="CG15" s="815"/>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07"/>
    </row>
    <row r="16" spans="1:131" s="135" customFormat="1" ht="26.25" customHeight="1" x14ac:dyDescent="0.2">
      <c r="A16" s="130">
        <v>10</v>
      </c>
      <c r="B16" s="800"/>
      <c r="C16" s="801"/>
      <c r="D16" s="801"/>
      <c r="E16" s="801"/>
      <c r="F16" s="801"/>
      <c r="G16" s="801"/>
      <c r="H16" s="801"/>
      <c r="I16" s="801"/>
      <c r="J16" s="801"/>
      <c r="K16" s="801"/>
      <c r="L16" s="801"/>
      <c r="M16" s="801"/>
      <c r="N16" s="801"/>
      <c r="O16" s="801"/>
      <c r="P16" s="802"/>
      <c r="Q16" s="803"/>
      <c r="R16" s="804"/>
      <c r="S16" s="804"/>
      <c r="T16" s="804"/>
      <c r="U16" s="804"/>
      <c r="V16" s="804"/>
      <c r="W16" s="804"/>
      <c r="X16" s="804"/>
      <c r="Y16" s="804"/>
      <c r="Z16" s="804"/>
      <c r="AA16" s="804"/>
      <c r="AB16" s="804"/>
      <c r="AC16" s="804"/>
      <c r="AD16" s="804"/>
      <c r="AE16" s="805"/>
      <c r="AF16" s="806"/>
      <c r="AG16" s="807"/>
      <c r="AH16" s="807"/>
      <c r="AI16" s="807"/>
      <c r="AJ16" s="808"/>
      <c r="AK16" s="809"/>
      <c r="AL16" s="810"/>
      <c r="AM16" s="810"/>
      <c r="AN16" s="810"/>
      <c r="AO16" s="810"/>
      <c r="AP16" s="810"/>
      <c r="AQ16" s="810"/>
      <c r="AR16" s="810"/>
      <c r="AS16" s="810"/>
      <c r="AT16" s="810"/>
      <c r="AU16" s="811"/>
      <c r="AV16" s="811"/>
      <c r="AW16" s="811"/>
      <c r="AX16" s="811"/>
      <c r="AY16" s="812"/>
      <c r="AZ16" s="133"/>
      <c r="BA16" s="133"/>
      <c r="BB16" s="133"/>
      <c r="BC16" s="133"/>
      <c r="BD16" s="133"/>
      <c r="BE16" s="106"/>
      <c r="BF16" s="106"/>
      <c r="BG16" s="106"/>
      <c r="BH16" s="106"/>
      <c r="BI16" s="106"/>
      <c r="BJ16" s="106"/>
      <c r="BK16" s="106"/>
      <c r="BL16" s="106"/>
      <c r="BM16" s="106"/>
      <c r="BN16" s="106"/>
      <c r="BO16" s="106"/>
      <c r="BP16" s="106"/>
      <c r="BQ16" s="128">
        <v>10</v>
      </c>
      <c r="BR16" s="132"/>
      <c r="BS16" s="813"/>
      <c r="BT16" s="814"/>
      <c r="BU16" s="814"/>
      <c r="BV16" s="814"/>
      <c r="BW16" s="814"/>
      <c r="BX16" s="814"/>
      <c r="BY16" s="814"/>
      <c r="BZ16" s="814"/>
      <c r="CA16" s="814"/>
      <c r="CB16" s="814"/>
      <c r="CC16" s="814"/>
      <c r="CD16" s="814"/>
      <c r="CE16" s="814"/>
      <c r="CF16" s="814"/>
      <c r="CG16" s="815"/>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07"/>
    </row>
    <row r="17" spans="1:131" s="135" customFormat="1" ht="26.25" customHeight="1" x14ac:dyDescent="0.2">
      <c r="A17" s="130">
        <v>11</v>
      </c>
      <c r="B17" s="800"/>
      <c r="C17" s="801"/>
      <c r="D17" s="801"/>
      <c r="E17" s="801"/>
      <c r="F17" s="801"/>
      <c r="G17" s="801"/>
      <c r="H17" s="801"/>
      <c r="I17" s="801"/>
      <c r="J17" s="801"/>
      <c r="K17" s="801"/>
      <c r="L17" s="801"/>
      <c r="M17" s="801"/>
      <c r="N17" s="801"/>
      <c r="O17" s="801"/>
      <c r="P17" s="802"/>
      <c r="Q17" s="803"/>
      <c r="R17" s="804"/>
      <c r="S17" s="804"/>
      <c r="T17" s="804"/>
      <c r="U17" s="804"/>
      <c r="V17" s="804"/>
      <c r="W17" s="804"/>
      <c r="X17" s="804"/>
      <c r="Y17" s="804"/>
      <c r="Z17" s="804"/>
      <c r="AA17" s="804"/>
      <c r="AB17" s="804"/>
      <c r="AC17" s="804"/>
      <c r="AD17" s="804"/>
      <c r="AE17" s="805"/>
      <c r="AF17" s="806"/>
      <c r="AG17" s="807"/>
      <c r="AH17" s="807"/>
      <c r="AI17" s="807"/>
      <c r="AJ17" s="808"/>
      <c r="AK17" s="809"/>
      <c r="AL17" s="810"/>
      <c r="AM17" s="810"/>
      <c r="AN17" s="810"/>
      <c r="AO17" s="810"/>
      <c r="AP17" s="810"/>
      <c r="AQ17" s="810"/>
      <c r="AR17" s="810"/>
      <c r="AS17" s="810"/>
      <c r="AT17" s="810"/>
      <c r="AU17" s="811"/>
      <c r="AV17" s="811"/>
      <c r="AW17" s="811"/>
      <c r="AX17" s="811"/>
      <c r="AY17" s="812"/>
      <c r="AZ17" s="133"/>
      <c r="BA17" s="133"/>
      <c r="BB17" s="133"/>
      <c r="BC17" s="133"/>
      <c r="BD17" s="133"/>
      <c r="BE17" s="106"/>
      <c r="BF17" s="106"/>
      <c r="BG17" s="106"/>
      <c r="BH17" s="106"/>
      <c r="BI17" s="106"/>
      <c r="BJ17" s="106"/>
      <c r="BK17" s="106"/>
      <c r="BL17" s="106"/>
      <c r="BM17" s="106"/>
      <c r="BN17" s="106"/>
      <c r="BO17" s="106"/>
      <c r="BP17" s="106"/>
      <c r="BQ17" s="128">
        <v>11</v>
      </c>
      <c r="BR17" s="132"/>
      <c r="BS17" s="813"/>
      <c r="BT17" s="814"/>
      <c r="BU17" s="814"/>
      <c r="BV17" s="814"/>
      <c r="BW17" s="814"/>
      <c r="BX17" s="814"/>
      <c r="BY17" s="814"/>
      <c r="BZ17" s="814"/>
      <c r="CA17" s="814"/>
      <c r="CB17" s="814"/>
      <c r="CC17" s="814"/>
      <c r="CD17" s="814"/>
      <c r="CE17" s="814"/>
      <c r="CF17" s="814"/>
      <c r="CG17" s="815"/>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07"/>
    </row>
    <row r="18" spans="1:131" s="135" customFormat="1" ht="26.25" customHeight="1" x14ac:dyDescent="0.2">
      <c r="A18" s="130">
        <v>12</v>
      </c>
      <c r="B18" s="800"/>
      <c r="C18" s="801"/>
      <c r="D18" s="801"/>
      <c r="E18" s="801"/>
      <c r="F18" s="801"/>
      <c r="G18" s="801"/>
      <c r="H18" s="801"/>
      <c r="I18" s="801"/>
      <c r="J18" s="801"/>
      <c r="K18" s="801"/>
      <c r="L18" s="801"/>
      <c r="M18" s="801"/>
      <c r="N18" s="801"/>
      <c r="O18" s="801"/>
      <c r="P18" s="802"/>
      <c r="Q18" s="803"/>
      <c r="R18" s="804"/>
      <c r="S18" s="804"/>
      <c r="T18" s="804"/>
      <c r="U18" s="804"/>
      <c r="V18" s="804"/>
      <c r="W18" s="804"/>
      <c r="X18" s="804"/>
      <c r="Y18" s="804"/>
      <c r="Z18" s="804"/>
      <c r="AA18" s="804"/>
      <c r="AB18" s="804"/>
      <c r="AC18" s="804"/>
      <c r="AD18" s="804"/>
      <c r="AE18" s="805"/>
      <c r="AF18" s="806"/>
      <c r="AG18" s="807"/>
      <c r="AH18" s="807"/>
      <c r="AI18" s="807"/>
      <c r="AJ18" s="808"/>
      <c r="AK18" s="809"/>
      <c r="AL18" s="810"/>
      <c r="AM18" s="810"/>
      <c r="AN18" s="810"/>
      <c r="AO18" s="810"/>
      <c r="AP18" s="810"/>
      <c r="AQ18" s="810"/>
      <c r="AR18" s="810"/>
      <c r="AS18" s="810"/>
      <c r="AT18" s="810"/>
      <c r="AU18" s="811"/>
      <c r="AV18" s="811"/>
      <c r="AW18" s="811"/>
      <c r="AX18" s="811"/>
      <c r="AY18" s="812"/>
      <c r="AZ18" s="133"/>
      <c r="BA18" s="133"/>
      <c r="BB18" s="133"/>
      <c r="BC18" s="133"/>
      <c r="BD18" s="133"/>
      <c r="BE18" s="106"/>
      <c r="BF18" s="106"/>
      <c r="BG18" s="106"/>
      <c r="BH18" s="106"/>
      <c r="BI18" s="106"/>
      <c r="BJ18" s="106"/>
      <c r="BK18" s="106"/>
      <c r="BL18" s="106"/>
      <c r="BM18" s="106"/>
      <c r="BN18" s="106"/>
      <c r="BO18" s="106"/>
      <c r="BP18" s="106"/>
      <c r="BQ18" s="128">
        <v>12</v>
      </c>
      <c r="BR18" s="132"/>
      <c r="BS18" s="813"/>
      <c r="BT18" s="814"/>
      <c r="BU18" s="814"/>
      <c r="BV18" s="814"/>
      <c r="BW18" s="814"/>
      <c r="BX18" s="814"/>
      <c r="BY18" s="814"/>
      <c r="BZ18" s="814"/>
      <c r="CA18" s="814"/>
      <c r="CB18" s="814"/>
      <c r="CC18" s="814"/>
      <c r="CD18" s="814"/>
      <c r="CE18" s="814"/>
      <c r="CF18" s="814"/>
      <c r="CG18" s="815"/>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07"/>
    </row>
    <row r="19" spans="1:131" s="135" customFormat="1" ht="26.25" customHeight="1" x14ac:dyDescent="0.2">
      <c r="A19" s="130">
        <v>13</v>
      </c>
      <c r="B19" s="800"/>
      <c r="C19" s="801"/>
      <c r="D19" s="801"/>
      <c r="E19" s="801"/>
      <c r="F19" s="801"/>
      <c r="G19" s="801"/>
      <c r="H19" s="801"/>
      <c r="I19" s="801"/>
      <c r="J19" s="801"/>
      <c r="K19" s="801"/>
      <c r="L19" s="801"/>
      <c r="M19" s="801"/>
      <c r="N19" s="801"/>
      <c r="O19" s="801"/>
      <c r="P19" s="802"/>
      <c r="Q19" s="803"/>
      <c r="R19" s="804"/>
      <c r="S19" s="804"/>
      <c r="T19" s="804"/>
      <c r="U19" s="804"/>
      <c r="V19" s="804"/>
      <c r="W19" s="804"/>
      <c r="X19" s="804"/>
      <c r="Y19" s="804"/>
      <c r="Z19" s="804"/>
      <c r="AA19" s="804"/>
      <c r="AB19" s="804"/>
      <c r="AC19" s="804"/>
      <c r="AD19" s="804"/>
      <c r="AE19" s="805"/>
      <c r="AF19" s="806"/>
      <c r="AG19" s="807"/>
      <c r="AH19" s="807"/>
      <c r="AI19" s="807"/>
      <c r="AJ19" s="808"/>
      <c r="AK19" s="809"/>
      <c r="AL19" s="810"/>
      <c r="AM19" s="810"/>
      <c r="AN19" s="810"/>
      <c r="AO19" s="810"/>
      <c r="AP19" s="810"/>
      <c r="AQ19" s="810"/>
      <c r="AR19" s="810"/>
      <c r="AS19" s="810"/>
      <c r="AT19" s="810"/>
      <c r="AU19" s="811"/>
      <c r="AV19" s="811"/>
      <c r="AW19" s="811"/>
      <c r="AX19" s="811"/>
      <c r="AY19" s="812"/>
      <c r="AZ19" s="133"/>
      <c r="BA19" s="133"/>
      <c r="BB19" s="133"/>
      <c r="BC19" s="133"/>
      <c r="BD19" s="133"/>
      <c r="BE19" s="106"/>
      <c r="BF19" s="106"/>
      <c r="BG19" s="106"/>
      <c r="BH19" s="106"/>
      <c r="BI19" s="106"/>
      <c r="BJ19" s="106"/>
      <c r="BK19" s="106"/>
      <c r="BL19" s="106"/>
      <c r="BM19" s="106"/>
      <c r="BN19" s="106"/>
      <c r="BO19" s="106"/>
      <c r="BP19" s="106"/>
      <c r="BQ19" s="128">
        <v>13</v>
      </c>
      <c r="BR19" s="132"/>
      <c r="BS19" s="813"/>
      <c r="BT19" s="814"/>
      <c r="BU19" s="814"/>
      <c r="BV19" s="814"/>
      <c r="BW19" s="814"/>
      <c r="BX19" s="814"/>
      <c r="BY19" s="814"/>
      <c r="BZ19" s="814"/>
      <c r="CA19" s="814"/>
      <c r="CB19" s="814"/>
      <c r="CC19" s="814"/>
      <c r="CD19" s="814"/>
      <c r="CE19" s="814"/>
      <c r="CF19" s="814"/>
      <c r="CG19" s="815"/>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07"/>
    </row>
    <row r="20" spans="1:131" s="135" customFormat="1" ht="26.25" customHeight="1" x14ac:dyDescent="0.2">
      <c r="A20" s="130">
        <v>14</v>
      </c>
      <c r="B20" s="800"/>
      <c r="C20" s="801"/>
      <c r="D20" s="801"/>
      <c r="E20" s="801"/>
      <c r="F20" s="801"/>
      <c r="G20" s="801"/>
      <c r="H20" s="801"/>
      <c r="I20" s="801"/>
      <c r="J20" s="801"/>
      <c r="K20" s="801"/>
      <c r="L20" s="801"/>
      <c r="M20" s="801"/>
      <c r="N20" s="801"/>
      <c r="O20" s="801"/>
      <c r="P20" s="802"/>
      <c r="Q20" s="803"/>
      <c r="R20" s="804"/>
      <c r="S20" s="804"/>
      <c r="T20" s="804"/>
      <c r="U20" s="804"/>
      <c r="V20" s="804"/>
      <c r="W20" s="804"/>
      <c r="X20" s="804"/>
      <c r="Y20" s="804"/>
      <c r="Z20" s="804"/>
      <c r="AA20" s="804"/>
      <c r="AB20" s="804"/>
      <c r="AC20" s="804"/>
      <c r="AD20" s="804"/>
      <c r="AE20" s="805"/>
      <c r="AF20" s="806"/>
      <c r="AG20" s="807"/>
      <c r="AH20" s="807"/>
      <c r="AI20" s="807"/>
      <c r="AJ20" s="808"/>
      <c r="AK20" s="809"/>
      <c r="AL20" s="810"/>
      <c r="AM20" s="810"/>
      <c r="AN20" s="810"/>
      <c r="AO20" s="810"/>
      <c r="AP20" s="810"/>
      <c r="AQ20" s="810"/>
      <c r="AR20" s="810"/>
      <c r="AS20" s="810"/>
      <c r="AT20" s="810"/>
      <c r="AU20" s="811"/>
      <c r="AV20" s="811"/>
      <c r="AW20" s="811"/>
      <c r="AX20" s="811"/>
      <c r="AY20" s="812"/>
      <c r="AZ20" s="133"/>
      <c r="BA20" s="133"/>
      <c r="BB20" s="133"/>
      <c r="BC20" s="133"/>
      <c r="BD20" s="133"/>
      <c r="BE20" s="106"/>
      <c r="BF20" s="106"/>
      <c r="BG20" s="106"/>
      <c r="BH20" s="106"/>
      <c r="BI20" s="106"/>
      <c r="BJ20" s="106"/>
      <c r="BK20" s="106"/>
      <c r="BL20" s="106"/>
      <c r="BM20" s="106"/>
      <c r="BN20" s="106"/>
      <c r="BO20" s="106"/>
      <c r="BP20" s="106"/>
      <c r="BQ20" s="128">
        <v>14</v>
      </c>
      <c r="BR20" s="132"/>
      <c r="BS20" s="813"/>
      <c r="BT20" s="814"/>
      <c r="BU20" s="814"/>
      <c r="BV20" s="814"/>
      <c r="BW20" s="814"/>
      <c r="BX20" s="814"/>
      <c r="BY20" s="814"/>
      <c r="BZ20" s="814"/>
      <c r="CA20" s="814"/>
      <c r="CB20" s="814"/>
      <c r="CC20" s="814"/>
      <c r="CD20" s="814"/>
      <c r="CE20" s="814"/>
      <c r="CF20" s="814"/>
      <c r="CG20" s="815"/>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07"/>
    </row>
    <row r="21" spans="1:131" s="135" customFormat="1" ht="26.25" customHeight="1" thickBot="1" x14ac:dyDescent="0.25">
      <c r="A21" s="130">
        <v>15</v>
      </c>
      <c r="B21" s="800"/>
      <c r="C21" s="801"/>
      <c r="D21" s="801"/>
      <c r="E21" s="801"/>
      <c r="F21" s="801"/>
      <c r="G21" s="801"/>
      <c r="H21" s="801"/>
      <c r="I21" s="801"/>
      <c r="J21" s="801"/>
      <c r="K21" s="801"/>
      <c r="L21" s="801"/>
      <c r="M21" s="801"/>
      <c r="N21" s="801"/>
      <c r="O21" s="801"/>
      <c r="P21" s="802"/>
      <c r="Q21" s="803"/>
      <c r="R21" s="804"/>
      <c r="S21" s="804"/>
      <c r="T21" s="804"/>
      <c r="U21" s="804"/>
      <c r="V21" s="804"/>
      <c r="W21" s="804"/>
      <c r="X21" s="804"/>
      <c r="Y21" s="804"/>
      <c r="Z21" s="804"/>
      <c r="AA21" s="804"/>
      <c r="AB21" s="804"/>
      <c r="AC21" s="804"/>
      <c r="AD21" s="804"/>
      <c r="AE21" s="805"/>
      <c r="AF21" s="806"/>
      <c r="AG21" s="807"/>
      <c r="AH21" s="807"/>
      <c r="AI21" s="807"/>
      <c r="AJ21" s="808"/>
      <c r="AK21" s="809"/>
      <c r="AL21" s="810"/>
      <c r="AM21" s="810"/>
      <c r="AN21" s="810"/>
      <c r="AO21" s="810"/>
      <c r="AP21" s="810"/>
      <c r="AQ21" s="810"/>
      <c r="AR21" s="810"/>
      <c r="AS21" s="810"/>
      <c r="AT21" s="810"/>
      <c r="AU21" s="811"/>
      <c r="AV21" s="811"/>
      <c r="AW21" s="811"/>
      <c r="AX21" s="811"/>
      <c r="AY21" s="812"/>
      <c r="AZ21" s="133"/>
      <c r="BA21" s="133"/>
      <c r="BB21" s="133"/>
      <c r="BC21" s="133"/>
      <c r="BD21" s="133"/>
      <c r="BE21" s="106"/>
      <c r="BF21" s="106"/>
      <c r="BG21" s="106"/>
      <c r="BH21" s="106"/>
      <c r="BI21" s="106"/>
      <c r="BJ21" s="106"/>
      <c r="BK21" s="106"/>
      <c r="BL21" s="106"/>
      <c r="BM21" s="106"/>
      <c r="BN21" s="106"/>
      <c r="BO21" s="106"/>
      <c r="BP21" s="106"/>
      <c r="BQ21" s="128">
        <v>15</v>
      </c>
      <c r="BR21" s="132"/>
      <c r="BS21" s="813"/>
      <c r="BT21" s="814"/>
      <c r="BU21" s="814"/>
      <c r="BV21" s="814"/>
      <c r="BW21" s="814"/>
      <c r="BX21" s="814"/>
      <c r="BY21" s="814"/>
      <c r="BZ21" s="814"/>
      <c r="CA21" s="814"/>
      <c r="CB21" s="814"/>
      <c r="CC21" s="814"/>
      <c r="CD21" s="814"/>
      <c r="CE21" s="814"/>
      <c r="CF21" s="814"/>
      <c r="CG21" s="815"/>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07"/>
    </row>
    <row r="22" spans="1:131" s="135" customFormat="1" ht="26.25" customHeight="1" x14ac:dyDescent="0.2">
      <c r="A22" s="130">
        <v>16</v>
      </c>
      <c r="B22" s="800"/>
      <c r="C22" s="801"/>
      <c r="D22" s="801"/>
      <c r="E22" s="801"/>
      <c r="F22" s="801"/>
      <c r="G22" s="801"/>
      <c r="H22" s="801"/>
      <c r="I22" s="801"/>
      <c r="J22" s="801"/>
      <c r="K22" s="801"/>
      <c r="L22" s="801"/>
      <c r="M22" s="801"/>
      <c r="N22" s="801"/>
      <c r="O22" s="801"/>
      <c r="P22" s="802"/>
      <c r="Q22" s="849"/>
      <c r="R22" s="850"/>
      <c r="S22" s="850"/>
      <c r="T22" s="850"/>
      <c r="U22" s="850"/>
      <c r="V22" s="850"/>
      <c r="W22" s="850"/>
      <c r="X22" s="850"/>
      <c r="Y22" s="850"/>
      <c r="Z22" s="850"/>
      <c r="AA22" s="850"/>
      <c r="AB22" s="850"/>
      <c r="AC22" s="850"/>
      <c r="AD22" s="850"/>
      <c r="AE22" s="851"/>
      <c r="AF22" s="806"/>
      <c r="AG22" s="807"/>
      <c r="AH22" s="807"/>
      <c r="AI22" s="807"/>
      <c r="AJ22" s="808"/>
      <c r="AK22" s="831"/>
      <c r="AL22" s="832"/>
      <c r="AM22" s="832"/>
      <c r="AN22" s="832"/>
      <c r="AO22" s="832"/>
      <c r="AP22" s="832"/>
      <c r="AQ22" s="832"/>
      <c r="AR22" s="832"/>
      <c r="AS22" s="832"/>
      <c r="AT22" s="832"/>
      <c r="AU22" s="833"/>
      <c r="AV22" s="833"/>
      <c r="AW22" s="833"/>
      <c r="AX22" s="833"/>
      <c r="AY22" s="834"/>
      <c r="AZ22" s="835" t="s">
        <v>433</v>
      </c>
      <c r="BA22" s="835"/>
      <c r="BB22" s="835"/>
      <c r="BC22" s="835"/>
      <c r="BD22" s="836"/>
      <c r="BE22" s="106"/>
      <c r="BF22" s="106"/>
      <c r="BG22" s="106"/>
      <c r="BH22" s="106"/>
      <c r="BI22" s="106"/>
      <c r="BJ22" s="106"/>
      <c r="BK22" s="106"/>
      <c r="BL22" s="106"/>
      <c r="BM22" s="106"/>
      <c r="BN22" s="106"/>
      <c r="BO22" s="106"/>
      <c r="BP22" s="106"/>
      <c r="BQ22" s="128">
        <v>16</v>
      </c>
      <c r="BR22" s="132"/>
      <c r="BS22" s="813"/>
      <c r="BT22" s="814"/>
      <c r="BU22" s="814"/>
      <c r="BV22" s="814"/>
      <c r="BW22" s="814"/>
      <c r="BX22" s="814"/>
      <c r="BY22" s="814"/>
      <c r="BZ22" s="814"/>
      <c r="CA22" s="814"/>
      <c r="CB22" s="814"/>
      <c r="CC22" s="814"/>
      <c r="CD22" s="814"/>
      <c r="CE22" s="814"/>
      <c r="CF22" s="814"/>
      <c r="CG22" s="815"/>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07"/>
    </row>
    <row r="23" spans="1:131" s="135" customFormat="1" ht="26.25" customHeight="1" thickBot="1" x14ac:dyDescent="0.25">
      <c r="A23" s="126" t="s">
        <v>394</v>
      </c>
      <c r="B23" s="837" t="s">
        <v>432</v>
      </c>
      <c r="C23" s="838"/>
      <c r="D23" s="838"/>
      <c r="E23" s="838"/>
      <c r="F23" s="838"/>
      <c r="G23" s="838"/>
      <c r="H23" s="838"/>
      <c r="I23" s="838"/>
      <c r="J23" s="838"/>
      <c r="K23" s="838"/>
      <c r="L23" s="838"/>
      <c r="M23" s="838"/>
      <c r="N23" s="838"/>
      <c r="O23" s="838"/>
      <c r="P23" s="839"/>
      <c r="Q23" s="840">
        <v>20958</v>
      </c>
      <c r="R23" s="841"/>
      <c r="S23" s="841"/>
      <c r="T23" s="841"/>
      <c r="U23" s="841"/>
      <c r="V23" s="841">
        <v>19919</v>
      </c>
      <c r="W23" s="841"/>
      <c r="X23" s="841"/>
      <c r="Y23" s="841"/>
      <c r="Z23" s="841"/>
      <c r="AA23" s="841">
        <v>679</v>
      </c>
      <c r="AB23" s="841"/>
      <c r="AC23" s="841"/>
      <c r="AD23" s="841"/>
      <c r="AE23" s="842"/>
      <c r="AF23" s="843">
        <v>591</v>
      </c>
      <c r="AG23" s="841"/>
      <c r="AH23" s="841"/>
      <c r="AI23" s="841"/>
      <c r="AJ23" s="844"/>
      <c r="AK23" s="845"/>
      <c r="AL23" s="846"/>
      <c r="AM23" s="846"/>
      <c r="AN23" s="846"/>
      <c r="AO23" s="846"/>
      <c r="AP23" s="841">
        <v>15922</v>
      </c>
      <c r="AQ23" s="841"/>
      <c r="AR23" s="841"/>
      <c r="AS23" s="841"/>
      <c r="AT23" s="841"/>
      <c r="AU23" s="847"/>
      <c r="AV23" s="847"/>
      <c r="AW23" s="847"/>
      <c r="AX23" s="847"/>
      <c r="AY23" s="848"/>
      <c r="AZ23" s="852" t="s">
        <v>157</v>
      </c>
      <c r="BA23" s="853"/>
      <c r="BB23" s="853"/>
      <c r="BC23" s="853"/>
      <c r="BD23" s="854"/>
      <c r="BE23" s="106"/>
      <c r="BF23" s="106"/>
      <c r="BG23" s="106"/>
      <c r="BH23" s="106"/>
      <c r="BI23" s="106"/>
      <c r="BJ23" s="106"/>
      <c r="BK23" s="106"/>
      <c r="BL23" s="106"/>
      <c r="BM23" s="106"/>
      <c r="BN23" s="106"/>
      <c r="BO23" s="106"/>
      <c r="BP23" s="106"/>
      <c r="BQ23" s="128">
        <v>17</v>
      </c>
      <c r="BR23" s="132"/>
      <c r="BS23" s="813"/>
      <c r="BT23" s="814"/>
      <c r="BU23" s="814"/>
      <c r="BV23" s="814"/>
      <c r="BW23" s="814"/>
      <c r="BX23" s="814"/>
      <c r="BY23" s="814"/>
      <c r="BZ23" s="814"/>
      <c r="CA23" s="814"/>
      <c r="CB23" s="814"/>
      <c r="CC23" s="814"/>
      <c r="CD23" s="814"/>
      <c r="CE23" s="814"/>
      <c r="CF23" s="814"/>
      <c r="CG23" s="815"/>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07"/>
    </row>
    <row r="24" spans="1:131" s="135" customFormat="1" ht="26.25" customHeight="1" x14ac:dyDescent="0.2">
      <c r="A24" s="855" t="s">
        <v>431</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133"/>
      <c r="BA24" s="133"/>
      <c r="BB24" s="133"/>
      <c r="BC24" s="133"/>
      <c r="BD24" s="133"/>
      <c r="BE24" s="106"/>
      <c r="BF24" s="106"/>
      <c r="BG24" s="106"/>
      <c r="BH24" s="106"/>
      <c r="BI24" s="106"/>
      <c r="BJ24" s="106"/>
      <c r="BK24" s="106"/>
      <c r="BL24" s="106"/>
      <c r="BM24" s="106"/>
      <c r="BN24" s="106"/>
      <c r="BO24" s="106"/>
      <c r="BP24" s="106"/>
      <c r="BQ24" s="128">
        <v>18</v>
      </c>
      <c r="BR24" s="132"/>
      <c r="BS24" s="813"/>
      <c r="BT24" s="814"/>
      <c r="BU24" s="814"/>
      <c r="BV24" s="814"/>
      <c r="BW24" s="814"/>
      <c r="BX24" s="814"/>
      <c r="BY24" s="814"/>
      <c r="BZ24" s="814"/>
      <c r="CA24" s="814"/>
      <c r="CB24" s="814"/>
      <c r="CC24" s="814"/>
      <c r="CD24" s="814"/>
      <c r="CE24" s="814"/>
      <c r="CF24" s="814"/>
      <c r="CG24" s="815"/>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07"/>
    </row>
    <row r="25" spans="1:131" s="101" customFormat="1" ht="26.25" customHeight="1" thickBot="1" x14ac:dyDescent="0.25">
      <c r="A25" s="764" t="s">
        <v>430</v>
      </c>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764"/>
      <c r="BC25" s="764"/>
      <c r="BD25" s="764"/>
      <c r="BE25" s="764"/>
      <c r="BF25" s="764"/>
      <c r="BG25" s="764"/>
      <c r="BH25" s="764"/>
      <c r="BI25" s="764"/>
      <c r="BJ25" s="133"/>
      <c r="BK25" s="133"/>
      <c r="BL25" s="133"/>
      <c r="BM25" s="133"/>
      <c r="BN25" s="133"/>
      <c r="BO25" s="121"/>
      <c r="BP25" s="121"/>
      <c r="BQ25" s="128">
        <v>19</v>
      </c>
      <c r="BR25" s="132"/>
      <c r="BS25" s="813"/>
      <c r="BT25" s="814"/>
      <c r="BU25" s="814"/>
      <c r="BV25" s="814"/>
      <c r="BW25" s="814"/>
      <c r="BX25" s="814"/>
      <c r="BY25" s="814"/>
      <c r="BZ25" s="814"/>
      <c r="CA25" s="814"/>
      <c r="CB25" s="814"/>
      <c r="CC25" s="814"/>
      <c r="CD25" s="814"/>
      <c r="CE25" s="814"/>
      <c r="CF25" s="814"/>
      <c r="CG25" s="815"/>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2"/>
    </row>
    <row r="26" spans="1:131" s="101" customFormat="1" ht="26.25" customHeight="1" x14ac:dyDescent="0.2">
      <c r="A26" s="765" t="s">
        <v>429</v>
      </c>
      <c r="B26" s="766"/>
      <c r="C26" s="766"/>
      <c r="D26" s="766"/>
      <c r="E26" s="766"/>
      <c r="F26" s="766"/>
      <c r="G26" s="766"/>
      <c r="H26" s="766"/>
      <c r="I26" s="766"/>
      <c r="J26" s="766"/>
      <c r="K26" s="766"/>
      <c r="L26" s="766"/>
      <c r="M26" s="766"/>
      <c r="N26" s="766"/>
      <c r="O26" s="766"/>
      <c r="P26" s="767"/>
      <c r="Q26" s="771" t="s">
        <v>412</v>
      </c>
      <c r="R26" s="772"/>
      <c r="S26" s="772"/>
      <c r="T26" s="772"/>
      <c r="U26" s="773"/>
      <c r="V26" s="771" t="s">
        <v>411</v>
      </c>
      <c r="W26" s="772"/>
      <c r="X26" s="772"/>
      <c r="Y26" s="772"/>
      <c r="Z26" s="773"/>
      <c r="AA26" s="771" t="s">
        <v>428</v>
      </c>
      <c r="AB26" s="772"/>
      <c r="AC26" s="772"/>
      <c r="AD26" s="772"/>
      <c r="AE26" s="772"/>
      <c r="AF26" s="856" t="s">
        <v>409</v>
      </c>
      <c r="AG26" s="857"/>
      <c r="AH26" s="857"/>
      <c r="AI26" s="857"/>
      <c r="AJ26" s="858"/>
      <c r="AK26" s="772" t="s">
        <v>427</v>
      </c>
      <c r="AL26" s="772"/>
      <c r="AM26" s="772"/>
      <c r="AN26" s="772"/>
      <c r="AO26" s="773"/>
      <c r="AP26" s="771" t="s">
        <v>407</v>
      </c>
      <c r="AQ26" s="772"/>
      <c r="AR26" s="772"/>
      <c r="AS26" s="772"/>
      <c r="AT26" s="773"/>
      <c r="AU26" s="771" t="s">
        <v>426</v>
      </c>
      <c r="AV26" s="772"/>
      <c r="AW26" s="772"/>
      <c r="AX26" s="772"/>
      <c r="AY26" s="773"/>
      <c r="AZ26" s="771" t="s">
        <v>425</v>
      </c>
      <c r="BA26" s="772"/>
      <c r="BB26" s="772"/>
      <c r="BC26" s="772"/>
      <c r="BD26" s="773"/>
      <c r="BE26" s="771" t="s">
        <v>405</v>
      </c>
      <c r="BF26" s="772"/>
      <c r="BG26" s="772"/>
      <c r="BH26" s="772"/>
      <c r="BI26" s="778"/>
      <c r="BJ26" s="133"/>
      <c r="BK26" s="133"/>
      <c r="BL26" s="133"/>
      <c r="BM26" s="133"/>
      <c r="BN26" s="133"/>
      <c r="BO26" s="121"/>
      <c r="BP26" s="121"/>
      <c r="BQ26" s="128">
        <v>20</v>
      </c>
      <c r="BR26" s="132"/>
      <c r="BS26" s="813"/>
      <c r="BT26" s="814"/>
      <c r="BU26" s="814"/>
      <c r="BV26" s="814"/>
      <c r="BW26" s="814"/>
      <c r="BX26" s="814"/>
      <c r="BY26" s="814"/>
      <c r="BZ26" s="814"/>
      <c r="CA26" s="814"/>
      <c r="CB26" s="814"/>
      <c r="CC26" s="814"/>
      <c r="CD26" s="814"/>
      <c r="CE26" s="814"/>
      <c r="CF26" s="814"/>
      <c r="CG26" s="815"/>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2"/>
    </row>
    <row r="27" spans="1:131" s="101" customFormat="1" ht="26.25" customHeight="1" thickBot="1" x14ac:dyDescent="0.25">
      <c r="A27" s="768"/>
      <c r="B27" s="769"/>
      <c r="C27" s="769"/>
      <c r="D27" s="769"/>
      <c r="E27" s="769"/>
      <c r="F27" s="769"/>
      <c r="G27" s="769"/>
      <c r="H27" s="769"/>
      <c r="I27" s="769"/>
      <c r="J27" s="769"/>
      <c r="K27" s="769"/>
      <c r="L27" s="769"/>
      <c r="M27" s="769"/>
      <c r="N27" s="769"/>
      <c r="O27" s="769"/>
      <c r="P27" s="770"/>
      <c r="Q27" s="774"/>
      <c r="R27" s="775"/>
      <c r="S27" s="775"/>
      <c r="T27" s="775"/>
      <c r="U27" s="776"/>
      <c r="V27" s="774"/>
      <c r="W27" s="775"/>
      <c r="X27" s="775"/>
      <c r="Y27" s="775"/>
      <c r="Z27" s="776"/>
      <c r="AA27" s="774"/>
      <c r="AB27" s="775"/>
      <c r="AC27" s="775"/>
      <c r="AD27" s="775"/>
      <c r="AE27" s="775"/>
      <c r="AF27" s="859"/>
      <c r="AG27" s="860"/>
      <c r="AH27" s="860"/>
      <c r="AI27" s="860"/>
      <c r="AJ27" s="861"/>
      <c r="AK27" s="775"/>
      <c r="AL27" s="775"/>
      <c r="AM27" s="775"/>
      <c r="AN27" s="775"/>
      <c r="AO27" s="776"/>
      <c r="AP27" s="774"/>
      <c r="AQ27" s="775"/>
      <c r="AR27" s="775"/>
      <c r="AS27" s="775"/>
      <c r="AT27" s="776"/>
      <c r="AU27" s="774"/>
      <c r="AV27" s="775"/>
      <c r="AW27" s="775"/>
      <c r="AX27" s="775"/>
      <c r="AY27" s="776"/>
      <c r="AZ27" s="774"/>
      <c r="BA27" s="775"/>
      <c r="BB27" s="775"/>
      <c r="BC27" s="775"/>
      <c r="BD27" s="776"/>
      <c r="BE27" s="774"/>
      <c r="BF27" s="775"/>
      <c r="BG27" s="775"/>
      <c r="BH27" s="775"/>
      <c r="BI27" s="780"/>
      <c r="BJ27" s="133"/>
      <c r="BK27" s="133"/>
      <c r="BL27" s="133"/>
      <c r="BM27" s="133"/>
      <c r="BN27" s="133"/>
      <c r="BO27" s="121"/>
      <c r="BP27" s="121"/>
      <c r="BQ27" s="128">
        <v>21</v>
      </c>
      <c r="BR27" s="132"/>
      <c r="BS27" s="813"/>
      <c r="BT27" s="814"/>
      <c r="BU27" s="814"/>
      <c r="BV27" s="814"/>
      <c r="BW27" s="814"/>
      <c r="BX27" s="814"/>
      <c r="BY27" s="814"/>
      <c r="BZ27" s="814"/>
      <c r="CA27" s="814"/>
      <c r="CB27" s="814"/>
      <c r="CC27" s="814"/>
      <c r="CD27" s="814"/>
      <c r="CE27" s="814"/>
      <c r="CF27" s="814"/>
      <c r="CG27" s="815"/>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2"/>
    </row>
    <row r="28" spans="1:131" s="101" customFormat="1" ht="26.25" customHeight="1" thickTop="1" x14ac:dyDescent="0.2">
      <c r="A28" s="134">
        <v>1</v>
      </c>
      <c r="B28" s="816" t="s">
        <v>424</v>
      </c>
      <c r="C28" s="817"/>
      <c r="D28" s="817"/>
      <c r="E28" s="817"/>
      <c r="F28" s="817"/>
      <c r="G28" s="817"/>
      <c r="H28" s="817"/>
      <c r="I28" s="817"/>
      <c r="J28" s="817"/>
      <c r="K28" s="817"/>
      <c r="L28" s="817"/>
      <c r="M28" s="817"/>
      <c r="N28" s="817"/>
      <c r="O28" s="817"/>
      <c r="P28" s="818"/>
      <c r="Q28" s="862">
        <v>2989</v>
      </c>
      <c r="R28" s="863"/>
      <c r="S28" s="863"/>
      <c r="T28" s="863"/>
      <c r="U28" s="863"/>
      <c r="V28" s="863">
        <v>2955</v>
      </c>
      <c r="W28" s="863"/>
      <c r="X28" s="863"/>
      <c r="Y28" s="863"/>
      <c r="Z28" s="863"/>
      <c r="AA28" s="863">
        <v>34</v>
      </c>
      <c r="AB28" s="863"/>
      <c r="AC28" s="863"/>
      <c r="AD28" s="863"/>
      <c r="AE28" s="864"/>
      <c r="AF28" s="865">
        <v>34</v>
      </c>
      <c r="AG28" s="863"/>
      <c r="AH28" s="863"/>
      <c r="AI28" s="863"/>
      <c r="AJ28" s="866"/>
      <c r="AK28" s="867">
        <v>219</v>
      </c>
      <c r="AL28" s="868"/>
      <c r="AM28" s="868"/>
      <c r="AN28" s="868"/>
      <c r="AO28" s="868"/>
      <c r="AP28" s="868" t="s">
        <v>421</v>
      </c>
      <c r="AQ28" s="868"/>
      <c r="AR28" s="868"/>
      <c r="AS28" s="868"/>
      <c r="AT28" s="868"/>
      <c r="AU28" s="868" t="s">
        <v>421</v>
      </c>
      <c r="AV28" s="868"/>
      <c r="AW28" s="868"/>
      <c r="AX28" s="868"/>
      <c r="AY28" s="868"/>
      <c r="AZ28" s="874" t="s">
        <v>421</v>
      </c>
      <c r="BA28" s="874"/>
      <c r="BB28" s="874"/>
      <c r="BC28" s="874"/>
      <c r="BD28" s="874"/>
      <c r="BE28" s="875"/>
      <c r="BF28" s="875"/>
      <c r="BG28" s="875"/>
      <c r="BH28" s="875"/>
      <c r="BI28" s="876"/>
      <c r="BJ28" s="133"/>
      <c r="BK28" s="133"/>
      <c r="BL28" s="133"/>
      <c r="BM28" s="133"/>
      <c r="BN28" s="133"/>
      <c r="BO28" s="121"/>
      <c r="BP28" s="121"/>
      <c r="BQ28" s="128">
        <v>22</v>
      </c>
      <c r="BR28" s="132"/>
      <c r="BS28" s="813"/>
      <c r="BT28" s="814"/>
      <c r="BU28" s="814"/>
      <c r="BV28" s="814"/>
      <c r="BW28" s="814"/>
      <c r="BX28" s="814"/>
      <c r="BY28" s="814"/>
      <c r="BZ28" s="814"/>
      <c r="CA28" s="814"/>
      <c r="CB28" s="814"/>
      <c r="CC28" s="814"/>
      <c r="CD28" s="814"/>
      <c r="CE28" s="814"/>
      <c r="CF28" s="814"/>
      <c r="CG28" s="815"/>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2"/>
    </row>
    <row r="29" spans="1:131" s="101" customFormat="1" ht="26.25" customHeight="1" x14ac:dyDescent="0.2">
      <c r="A29" s="134">
        <v>2</v>
      </c>
      <c r="B29" s="800" t="s">
        <v>423</v>
      </c>
      <c r="C29" s="801"/>
      <c r="D29" s="801"/>
      <c r="E29" s="801"/>
      <c r="F29" s="801"/>
      <c r="G29" s="801"/>
      <c r="H29" s="801"/>
      <c r="I29" s="801"/>
      <c r="J29" s="801"/>
      <c r="K29" s="801"/>
      <c r="L29" s="801"/>
      <c r="M29" s="801"/>
      <c r="N29" s="801"/>
      <c r="O29" s="801"/>
      <c r="P29" s="802"/>
      <c r="Q29" s="803">
        <v>3436</v>
      </c>
      <c r="R29" s="804"/>
      <c r="S29" s="804"/>
      <c r="T29" s="804"/>
      <c r="U29" s="804"/>
      <c r="V29" s="804">
        <v>3368</v>
      </c>
      <c r="W29" s="804"/>
      <c r="X29" s="804"/>
      <c r="Y29" s="804"/>
      <c r="Z29" s="804"/>
      <c r="AA29" s="804">
        <v>68</v>
      </c>
      <c r="AB29" s="804"/>
      <c r="AC29" s="804"/>
      <c r="AD29" s="804"/>
      <c r="AE29" s="805"/>
      <c r="AF29" s="806">
        <v>68</v>
      </c>
      <c r="AG29" s="807"/>
      <c r="AH29" s="807"/>
      <c r="AI29" s="807"/>
      <c r="AJ29" s="808"/>
      <c r="AK29" s="869">
        <v>561</v>
      </c>
      <c r="AL29" s="870"/>
      <c r="AM29" s="870"/>
      <c r="AN29" s="870"/>
      <c r="AO29" s="870"/>
      <c r="AP29" s="870" t="s">
        <v>392</v>
      </c>
      <c r="AQ29" s="870"/>
      <c r="AR29" s="870"/>
      <c r="AS29" s="870"/>
      <c r="AT29" s="870"/>
      <c r="AU29" s="870" t="s">
        <v>421</v>
      </c>
      <c r="AV29" s="870"/>
      <c r="AW29" s="870"/>
      <c r="AX29" s="870"/>
      <c r="AY29" s="870"/>
      <c r="AZ29" s="871" t="s">
        <v>421</v>
      </c>
      <c r="BA29" s="871"/>
      <c r="BB29" s="871"/>
      <c r="BC29" s="871"/>
      <c r="BD29" s="871"/>
      <c r="BE29" s="872"/>
      <c r="BF29" s="872"/>
      <c r="BG29" s="872"/>
      <c r="BH29" s="872"/>
      <c r="BI29" s="873"/>
      <c r="BJ29" s="133"/>
      <c r="BK29" s="133"/>
      <c r="BL29" s="133"/>
      <c r="BM29" s="133"/>
      <c r="BN29" s="133"/>
      <c r="BO29" s="121"/>
      <c r="BP29" s="121"/>
      <c r="BQ29" s="128">
        <v>23</v>
      </c>
      <c r="BR29" s="132"/>
      <c r="BS29" s="813"/>
      <c r="BT29" s="814"/>
      <c r="BU29" s="814"/>
      <c r="BV29" s="814"/>
      <c r="BW29" s="814"/>
      <c r="BX29" s="814"/>
      <c r="BY29" s="814"/>
      <c r="BZ29" s="814"/>
      <c r="CA29" s="814"/>
      <c r="CB29" s="814"/>
      <c r="CC29" s="814"/>
      <c r="CD29" s="814"/>
      <c r="CE29" s="814"/>
      <c r="CF29" s="814"/>
      <c r="CG29" s="815"/>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2"/>
    </row>
    <row r="30" spans="1:131" s="101" customFormat="1" ht="26.25" customHeight="1" x14ac:dyDescent="0.2">
      <c r="A30" s="134">
        <v>3</v>
      </c>
      <c r="B30" s="800" t="s">
        <v>422</v>
      </c>
      <c r="C30" s="801"/>
      <c r="D30" s="801"/>
      <c r="E30" s="801"/>
      <c r="F30" s="801"/>
      <c r="G30" s="801"/>
      <c r="H30" s="801"/>
      <c r="I30" s="801"/>
      <c r="J30" s="801"/>
      <c r="K30" s="801"/>
      <c r="L30" s="801"/>
      <c r="M30" s="801"/>
      <c r="N30" s="801"/>
      <c r="O30" s="801"/>
      <c r="P30" s="802"/>
      <c r="Q30" s="803">
        <v>409</v>
      </c>
      <c r="R30" s="804"/>
      <c r="S30" s="804"/>
      <c r="T30" s="804"/>
      <c r="U30" s="804"/>
      <c r="V30" s="804">
        <v>408</v>
      </c>
      <c r="W30" s="804"/>
      <c r="X30" s="804"/>
      <c r="Y30" s="804"/>
      <c r="Z30" s="804"/>
      <c r="AA30" s="804">
        <v>1</v>
      </c>
      <c r="AB30" s="804"/>
      <c r="AC30" s="804"/>
      <c r="AD30" s="804"/>
      <c r="AE30" s="805"/>
      <c r="AF30" s="806">
        <v>1</v>
      </c>
      <c r="AG30" s="807"/>
      <c r="AH30" s="807"/>
      <c r="AI30" s="807"/>
      <c r="AJ30" s="808"/>
      <c r="AK30" s="869">
        <v>104</v>
      </c>
      <c r="AL30" s="870"/>
      <c r="AM30" s="870"/>
      <c r="AN30" s="870"/>
      <c r="AO30" s="870"/>
      <c r="AP30" s="870" t="s">
        <v>421</v>
      </c>
      <c r="AQ30" s="870"/>
      <c r="AR30" s="870"/>
      <c r="AS30" s="870"/>
      <c r="AT30" s="870"/>
      <c r="AU30" s="870" t="s">
        <v>421</v>
      </c>
      <c r="AV30" s="870"/>
      <c r="AW30" s="870"/>
      <c r="AX30" s="870"/>
      <c r="AY30" s="870"/>
      <c r="AZ30" s="871" t="s">
        <v>421</v>
      </c>
      <c r="BA30" s="871"/>
      <c r="BB30" s="871"/>
      <c r="BC30" s="871"/>
      <c r="BD30" s="871"/>
      <c r="BE30" s="872"/>
      <c r="BF30" s="872"/>
      <c r="BG30" s="872"/>
      <c r="BH30" s="872"/>
      <c r="BI30" s="873"/>
      <c r="BJ30" s="133"/>
      <c r="BK30" s="133"/>
      <c r="BL30" s="133"/>
      <c r="BM30" s="133"/>
      <c r="BN30" s="133"/>
      <c r="BO30" s="121"/>
      <c r="BP30" s="121"/>
      <c r="BQ30" s="128">
        <v>24</v>
      </c>
      <c r="BR30" s="132"/>
      <c r="BS30" s="813"/>
      <c r="BT30" s="814"/>
      <c r="BU30" s="814"/>
      <c r="BV30" s="814"/>
      <c r="BW30" s="814"/>
      <c r="BX30" s="814"/>
      <c r="BY30" s="814"/>
      <c r="BZ30" s="814"/>
      <c r="CA30" s="814"/>
      <c r="CB30" s="814"/>
      <c r="CC30" s="814"/>
      <c r="CD30" s="814"/>
      <c r="CE30" s="814"/>
      <c r="CF30" s="814"/>
      <c r="CG30" s="815"/>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2"/>
    </row>
    <row r="31" spans="1:131" s="101" customFormat="1" ht="26.25" customHeight="1" x14ac:dyDescent="0.2">
      <c r="A31" s="134">
        <v>4</v>
      </c>
      <c r="B31" s="800" t="s">
        <v>341</v>
      </c>
      <c r="C31" s="801"/>
      <c r="D31" s="801"/>
      <c r="E31" s="801"/>
      <c r="F31" s="801"/>
      <c r="G31" s="801"/>
      <c r="H31" s="801"/>
      <c r="I31" s="801"/>
      <c r="J31" s="801"/>
      <c r="K31" s="801"/>
      <c r="L31" s="801"/>
      <c r="M31" s="801"/>
      <c r="N31" s="801"/>
      <c r="O31" s="801"/>
      <c r="P31" s="802"/>
      <c r="Q31" s="803">
        <v>598</v>
      </c>
      <c r="R31" s="804"/>
      <c r="S31" s="804"/>
      <c r="T31" s="804"/>
      <c r="U31" s="804"/>
      <c r="V31" s="804">
        <v>533</v>
      </c>
      <c r="W31" s="804"/>
      <c r="X31" s="804"/>
      <c r="Y31" s="804"/>
      <c r="Z31" s="804"/>
      <c r="AA31" s="804">
        <v>65</v>
      </c>
      <c r="AB31" s="804"/>
      <c r="AC31" s="804"/>
      <c r="AD31" s="804"/>
      <c r="AE31" s="805"/>
      <c r="AF31" s="806">
        <v>780</v>
      </c>
      <c r="AG31" s="807"/>
      <c r="AH31" s="807"/>
      <c r="AI31" s="807"/>
      <c r="AJ31" s="808"/>
      <c r="AK31" s="869">
        <v>18</v>
      </c>
      <c r="AL31" s="870"/>
      <c r="AM31" s="870"/>
      <c r="AN31" s="870"/>
      <c r="AO31" s="870"/>
      <c r="AP31" s="870">
        <v>1562</v>
      </c>
      <c r="AQ31" s="870"/>
      <c r="AR31" s="870"/>
      <c r="AS31" s="870"/>
      <c r="AT31" s="870"/>
      <c r="AU31" s="870">
        <v>25</v>
      </c>
      <c r="AV31" s="870"/>
      <c r="AW31" s="870"/>
      <c r="AX31" s="870"/>
      <c r="AY31" s="870"/>
      <c r="AZ31" s="871" t="s">
        <v>392</v>
      </c>
      <c r="BA31" s="871"/>
      <c r="BB31" s="871"/>
      <c r="BC31" s="871"/>
      <c r="BD31" s="871"/>
      <c r="BE31" s="872" t="s">
        <v>420</v>
      </c>
      <c r="BF31" s="872"/>
      <c r="BG31" s="872"/>
      <c r="BH31" s="872"/>
      <c r="BI31" s="873"/>
      <c r="BJ31" s="133"/>
      <c r="BK31" s="133"/>
      <c r="BL31" s="133"/>
      <c r="BM31" s="133"/>
      <c r="BN31" s="133"/>
      <c r="BO31" s="121"/>
      <c r="BP31" s="121"/>
      <c r="BQ31" s="128">
        <v>25</v>
      </c>
      <c r="BR31" s="132"/>
      <c r="BS31" s="813"/>
      <c r="BT31" s="814"/>
      <c r="BU31" s="814"/>
      <c r="BV31" s="814"/>
      <c r="BW31" s="814"/>
      <c r="BX31" s="814"/>
      <c r="BY31" s="814"/>
      <c r="BZ31" s="814"/>
      <c r="CA31" s="814"/>
      <c r="CB31" s="814"/>
      <c r="CC31" s="814"/>
      <c r="CD31" s="814"/>
      <c r="CE31" s="814"/>
      <c r="CF31" s="814"/>
      <c r="CG31" s="815"/>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2"/>
    </row>
    <row r="32" spans="1:131" s="101" customFormat="1" ht="26.25" customHeight="1" x14ac:dyDescent="0.2">
      <c r="A32" s="134">
        <v>5</v>
      </c>
      <c r="B32" s="800" t="s">
        <v>350</v>
      </c>
      <c r="C32" s="801"/>
      <c r="D32" s="801"/>
      <c r="E32" s="801"/>
      <c r="F32" s="801"/>
      <c r="G32" s="801"/>
      <c r="H32" s="801"/>
      <c r="I32" s="801"/>
      <c r="J32" s="801"/>
      <c r="K32" s="801"/>
      <c r="L32" s="801"/>
      <c r="M32" s="801"/>
      <c r="N32" s="801"/>
      <c r="O32" s="801"/>
      <c r="P32" s="802"/>
      <c r="Q32" s="803">
        <v>1240</v>
      </c>
      <c r="R32" s="804"/>
      <c r="S32" s="804"/>
      <c r="T32" s="804"/>
      <c r="U32" s="804"/>
      <c r="V32" s="804">
        <v>1227</v>
      </c>
      <c r="W32" s="804"/>
      <c r="X32" s="804"/>
      <c r="Y32" s="804"/>
      <c r="Z32" s="804"/>
      <c r="AA32" s="804">
        <v>13</v>
      </c>
      <c r="AB32" s="804"/>
      <c r="AC32" s="804"/>
      <c r="AD32" s="804"/>
      <c r="AE32" s="805"/>
      <c r="AF32" s="806">
        <v>95</v>
      </c>
      <c r="AG32" s="807"/>
      <c r="AH32" s="807"/>
      <c r="AI32" s="807"/>
      <c r="AJ32" s="808"/>
      <c r="AK32" s="869">
        <v>505</v>
      </c>
      <c r="AL32" s="870"/>
      <c r="AM32" s="870"/>
      <c r="AN32" s="870"/>
      <c r="AO32" s="870"/>
      <c r="AP32" s="870">
        <v>11603</v>
      </c>
      <c r="AQ32" s="870"/>
      <c r="AR32" s="870"/>
      <c r="AS32" s="870"/>
      <c r="AT32" s="870"/>
      <c r="AU32" s="870">
        <v>8064</v>
      </c>
      <c r="AV32" s="870"/>
      <c r="AW32" s="870"/>
      <c r="AX32" s="870"/>
      <c r="AY32" s="870"/>
      <c r="AZ32" s="871" t="s">
        <v>392</v>
      </c>
      <c r="BA32" s="871"/>
      <c r="BB32" s="871"/>
      <c r="BC32" s="871"/>
      <c r="BD32" s="871"/>
      <c r="BE32" s="872" t="s">
        <v>420</v>
      </c>
      <c r="BF32" s="872"/>
      <c r="BG32" s="872"/>
      <c r="BH32" s="872"/>
      <c r="BI32" s="873"/>
      <c r="BJ32" s="133"/>
      <c r="BK32" s="133"/>
      <c r="BL32" s="133"/>
      <c r="BM32" s="133"/>
      <c r="BN32" s="133"/>
      <c r="BO32" s="121"/>
      <c r="BP32" s="121"/>
      <c r="BQ32" s="128">
        <v>26</v>
      </c>
      <c r="BR32" s="132"/>
      <c r="BS32" s="813"/>
      <c r="BT32" s="814"/>
      <c r="BU32" s="814"/>
      <c r="BV32" s="814"/>
      <c r="BW32" s="814"/>
      <c r="BX32" s="814"/>
      <c r="BY32" s="814"/>
      <c r="BZ32" s="814"/>
      <c r="CA32" s="814"/>
      <c r="CB32" s="814"/>
      <c r="CC32" s="814"/>
      <c r="CD32" s="814"/>
      <c r="CE32" s="814"/>
      <c r="CF32" s="814"/>
      <c r="CG32" s="815"/>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2"/>
    </row>
    <row r="33" spans="1:131" s="101" customFormat="1" ht="26.25" customHeight="1" x14ac:dyDescent="0.2">
      <c r="A33" s="134">
        <v>6</v>
      </c>
      <c r="B33" s="800" t="s">
        <v>347</v>
      </c>
      <c r="C33" s="801"/>
      <c r="D33" s="801"/>
      <c r="E33" s="801"/>
      <c r="F33" s="801"/>
      <c r="G33" s="801"/>
      <c r="H33" s="801"/>
      <c r="I33" s="801"/>
      <c r="J33" s="801"/>
      <c r="K33" s="801"/>
      <c r="L33" s="801"/>
      <c r="M33" s="801"/>
      <c r="N33" s="801"/>
      <c r="O33" s="801"/>
      <c r="P33" s="802"/>
      <c r="Q33" s="803">
        <v>464</v>
      </c>
      <c r="R33" s="804"/>
      <c r="S33" s="804"/>
      <c r="T33" s="804"/>
      <c r="U33" s="804"/>
      <c r="V33" s="804">
        <v>456</v>
      </c>
      <c r="W33" s="804"/>
      <c r="X33" s="804"/>
      <c r="Y33" s="804"/>
      <c r="Z33" s="804"/>
      <c r="AA33" s="804">
        <v>8</v>
      </c>
      <c r="AB33" s="804"/>
      <c r="AC33" s="804"/>
      <c r="AD33" s="804"/>
      <c r="AE33" s="805"/>
      <c r="AF33" s="806">
        <v>8</v>
      </c>
      <c r="AG33" s="807"/>
      <c r="AH33" s="807"/>
      <c r="AI33" s="807"/>
      <c r="AJ33" s="808"/>
      <c r="AK33" s="869">
        <v>182</v>
      </c>
      <c r="AL33" s="870"/>
      <c r="AM33" s="870"/>
      <c r="AN33" s="870"/>
      <c r="AO33" s="870"/>
      <c r="AP33" s="870">
        <v>2368</v>
      </c>
      <c r="AQ33" s="870"/>
      <c r="AR33" s="870"/>
      <c r="AS33" s="870"/>
      <c r="AT33" s="870"/>
      <c r="AU33" s="870">
        <v>1518</v>
      </c>
      <c r="AV33" s="870"/>
      <c r="AW33" s="870"/>
      <c r="AX33" s="870"/>
      <c r="AY33" s="870"/>
      <c r="AZ33" s="871" t="s">
        <v>392</v>
      </c>
      <c r="BA33" s="871"/>
      <c r="BB33" s="871"/>
      <c r="BC33" s="871"/>
      <c r="BD33" s="871"/>
      <c r="BE33" s="872" t="s">
        <v>419</v>
      </c>
      <c r="BF33" s="872"/>
      <c r="BG33" s="872"/>
      <c r="BH33" s="872"/>
      <c r="BI33" s="873"/>
      <c r="BJ33" s="133"/>
      <c r="BK33" s="133"/>
      <c r="BL33" s="133"/>
      <c r="BM33" s="133"/>
      <c r="BN33" s="133"/>
      <c r="BO33" s="121"/>
      <c r="BP33" s="121"/>
      <c r="BQ33" s="128">
        <v>27</v>
      </c>
      <c r="BR33" s="132"/>
      <c r="BS33" s="813"/>
      <c r="BT33" s="814"/>
      <c r="BU33" s="814"/>
      <c r="BV33" s="814"/>
      <c r="BW33" s="814"/>
      <c r="BX33" s="814"/>
      <c r="BY33" s="814"/>
      <c r="BZ33" s="814"/>
      <c r="CA33" s="814"/>
      <c r="CB33" s="814"/>
      <c r="CC33" s="814"/>
      <c r="CD33" s="814"/>
      <c r="CE33" s="814"/>
      <c r="CF33" s="814"/>
      <c r="CG33" s="815"/>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2"/>
    </row>
    <row r="34" spans="1:131" s="101" customFormat="1" ht="26.25" customHeight="1" x14ac:dyDescent="0.2">
      <c r="A34" s="134">
        <v>7</v>
      </c>
      <c r="B34" s="800" t="s">
        <v>418</v>
      </c>
      <c r="C34" s="801"/>
      <c r="D34" s="801"/>
      <c r="E34" s="801"/>
      <c r="F34" s="801"/>
      <c r="G34" s="801"/>
      <c r="H34" s="801"/>
      <c r="I34" s="801"/>
      <c r="J34" s="801"/>
      <c r="K34" s="801"/>
      <c r="L34" s="801"/>
      <c r="M34" s="801"/>
      <c r="N34" s="801"/>
      <c r="O34" s="801"/>
      <c r="P34" s="802"/>
      <c r="Q34" s="803">
        <v>68</v>
      </c>
      <c r="R34" s="804"/>
      <c r="S34" s="804"/>
      <c r="T34" s="804"/>
      <c r="U34" s="804"/>
      <c r="V34" s="804">
        <v>68</v>
      </c>
      <c r="W34" s="804"/>
      <c r="X34" s="804"/>
      <c r="Y34" s="804"/>
      <c r="Z34" s="804"/>
      <c r="AA34" s="804">
        <v>0</v>
      </c>
      <c r="AB34" s="804"/>
      <c r="AC34" s="804"/>
      <c r="AD34" s="804"/>
      <c r="AE34" s="805"/>
      <c r="AF34" s="806">
        <v>0</v>
      </c>
      <c r="AG34" s="807"/>
      <c r="AH34" s="807"/>
      <c r="AI34" s="807"/>
      <c r="AJ34" s="808"/>
      <c r="AK34" s="869">
        <v>24</v>
      </c>
      <c r="AL34" s="870"/>
      <c r="AM34" s="870"/>
      <c r="AN34" s="870"/>
      <c r="AO34" s="870"/>
      <c r="AP34" s="870">
        <v>61</v>
      </c>
      <c r="AQ34" s="870"/>
      <c r="AR34" s="870"/>
      <c r="AS34" s="870"/>
      <c r="AT34" s="870"/>
      <c r="AU34" s="870">
        <v>61</v>
      </c>
      <c r="AV34" s="870"/>
      <c r="AW34" s="870"/>
      <c r="AX34" s="870"/>
      <c r="AY34" s="870"/>
      <c r="AZ34" s="871" t="s">
        <v>392</v>
      </c>
      <c r="BA34" s="871"/>
      <c r="BB34" s="871"/>
      <c r="BC34" s="871"/>
      <c r="BD34" s="871"/>
      <c r="BE34" s="872" t="s">
        <v>417</v>
      </c>
      <c r="BF34" s="872"/>
      <c r="BG34" s="872"/>
      <c r="BH34" s="872"/>
      <c r="BI34" s="873"/>
      <c r="BJ34" s="133"/>
      <c r="BK34" s="133"/>
      <c r="BL34" s="133"/>
      <c r="BM34" s="133"/>
      <c r="BN34" s="133"/>
      <c r="BO34" s="121"/>
      <c r="BP34" s="121"/>
      <c r="BQ34" s="128">
        <v>28</v>
      </c>
      <c r="BR34" s="132"/>
      <c r="BS34" s="813"/>
      <c r="BT34" s="814"/>
      <c r="BU34" s="814"/>
      <c r="BV34" s="814"/>
      <c r="BW34" s="814"/>
      <c r="BX34" s="814"/>
      <c r="BY34" s="814"/>
      <c r="BZ34" s="814"/>
      <c r="CA34" s="814"/>
      <c r="CB34" s="814"/>
      <c r="CC34" s="814"/>
      <c r="CD34" s="814"/>
      <c r="CE34" s="814"/>
      <c r="CF34" s="814"/>
      <c r="CG34" s="815"/>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2"/>
    </row>
    <row r="35" spans="1:131" s="101" customFormat="1" ht="26.25" customHeight="1" x14ac:dyDescent="0.2">
      <c r="A35" s="134">
        <v>8</v>
      </c>
      <c r="B35" s="800"/>
      <c r="C35" s="801"/>
      <c r="D35" s="801"/>
      <c r="E35" s="801"/>
      <c r="F35" s="801"/>
      <c r="G35" s="801"/>
      <c r="H35" s="801"/>
      <c r="I35" s="801"/>
      <c r="J35" s="801"/>
      <c r="K35" s="801"/>
      <c r="L35" s="801"/>
      <c r="M35" s="801"/>
      <c r="N35" s="801"/>
      <c r="O35" s="801"/>
      <c r="P35" s="802"/>
      <c r="Q35" s="803"/>
      <c r="R35" s="804"/>
      <c r="S35" s="804"/>
      <c r="T35" s="804"/>
      <c r="U35" s="804"/>
      <c r="V35" s="804"/>
      <c r="W35" s="804"/>
      <c r="X35" s="804"/>
      <c r="Y35" s="804"/>
      <c r="Z35" s="804"/>
      <c r="AA35" s="804"/>
      <c r="AB35" s="804"/>
      <c r="AC35" s="804"/>
      <c r="AD35" s="804"/>
      <c r="AE35" s="805"/>
      <c r="AF35" s="806"/>
      <c r="AG35" s="807"/>
      <c r="AH35" s="807"/>
      <c r="AI35" s="807"/>
      <c r="AJ35" s="808"/>
      <c r="AK35" s="869"/>
      <c r="AL35" s="870"/>
      <c r="AM35" s="870"/>
      <c r="AN35" s="870"/>
      <c r="AO35" s="870"/>
      <c r="AP35" s="870"/>
      <c r="AQ35" s="870"/>
      <c r="AR35" s="870"/>
      <c r="AS35" s="870"/>
      <c r="AT35" s="870"/>
      <c r="AU35" s="870"/>
      <c r="AV35" s="870"/>
      <c r="AW35" s="870"/>
      <c r="AX35" s="870"/>
      <c r="AY35" s="870"/>
      <c r="AZ35" s="871"/>
      <c r="BA35" s="871"/>
      <c r="BB35" s="871"/>
      <c r="BC35" s="871"/>
      <c r="BD35" s="871"/>
      <c r="BE35" s="872"/>
      <c r="BF35" s="872"/>
      <c r="BG35" s="872"/>
      <c r="BH35" s="872"/>
      <c r="BI35" s="873"/>
      <c r="BJ35" s="133"/>
      <c r="BK35" s="133"/>
      <c r="BL35" s="133"/>
      <c r="BM35" s="133"/>
      <c r="BN35" s="133"/>
      <c r="BO35" s="121"/>
      <c r="BP35" s="121"/>
      <c r="BQ35" s="128">
        <v>29</v>
      </c>
      <c r="BR35" s="132"/>
      <c r="BS35" s="813"/>
      <c r="BT35" s="814"/>
      <c r="BU35" s="814"/>
      <c r="BV35" s="814"/>
      <c r="BW35" s="814"/>
      <c r="BX35" s="814"/>
      <c r="BY35" s="814"/>
      <c r="BZ35" s="814"/>
      <c r="CA35" s="814"/>
      <c r="CB35" s="814"/>
      <c r="CC35" s="814"/>
      <c r="CD35" s="814"/>
      <c r="CE35" s="814"/>
      <c r="CF35" s="814"/>
      <c r="CG35" s="815"/>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2"/>
    </row>
    <row r="36" spans="1:131" s="101" customFormat="1" ht="26.25" customHeight="1" x14ac:dyDescent="0.2">
      <c r="A36" s="134">
        <v>9</v>
      </c>
      <c r="B36" s="800"/>
      <c r="C36" s="801"/>
      <c r="D36" s="801"/>
      <c r="E36" s="801"/>
      <c r="F36" s="801"/>
      <c r="G36" s="801"/>
      <c r="H36" s="801"/>
      <c r="I36" s="801"/>
      <c r="J36" s="801"/>
      <c r="K36" s="801"/>
      <c r="L36" s="801"/>
      <c r="M36" s="801"/>
      <c r="N36" s="801"/>
      <c r="O36" s="801"/>
      <c r="P36" s="802"/>
      <c r="Q36" s="803"/>
      <c r="R36" s="804"/>
      <c r="S36" s="804"/>
      <c r="T36" s="804"/>
      <c r="U36" s="804"/>
      <c r="V36" s="804"/>
      <c r="W36" s="804"/>
      <c r="X36" s="804"/>
      <c r="Y36" s="804"/>
      <c r="Z36" s="804"/>
      <c r="AA36" s="804"/>
      <c r="AB36" s="804"/>
      <c r="AC36" s="804"/>
      <c r="AD36" s="804"/>
      <c r="AE36" s="805"/>
      <c r="AF36" s="806"/>
      <c r="AG36" s="807"/>
      <c r="AH36" s="807"/>
      <c r="AI36" s="807"/>
      <c r="AJ36" s="808"/>
      <c r="AK36" s="869"/>
      <c r="AL36" s="870"/>
      <c r="AM36" s="870"/>
      <c r="AN36" s="870"/>
      <c r="AO36" s="870"/>
      <c r="AP36" s="870"/>
      <c r="AQ36" s="870"/>
      <c r="AR36" s="870"/>
      <c r="AS36" s="870"/>
      <c r="AT36" s="870"/>
      <c r="AU36" s="870"/>
      <c r="AV36" s="870"/>
      <c r="AW36" s="870"/>
      <c r="AX36" s="870"/>
      <c r="AY36" s="870"/>
      <c r="AZ36" s="871"/>
      <c r="BA36" s="871"/>
      <c r="BB36" s="871"/>
      <c r="BC36" s="871"/>
      <c r="BD36" s="871"/>
      <c r="BE36" s="872"/>
      <c r="BF36" s="872"/>
      <c r="BG36" s="872"/>
      <c r="BH36" s="872"/>
      <c r="BI36" s="873"/>
      <c r="BJ36" s="133"/>
      <c r="BK36" s="133"/>
      <c r="BL36" s="133"/>
      <c r="BM36" s="133"/>
      <c r="BN36" s="133"/>
      <c r="BO36" s="121"/>
      <c r="BP36" s="121"/>
      <c r="BQ36" s="128">
        <v>30</v>
      </c>
      <c r="BR36" s="132"/>
      <c r="BS36" s="813"/>
      <c r="BT36" s="814"/>
      <c r="BU36" s="814"/>
      <c r="BV36" s="814"/>
      <c r="BW36" s="814"/>
      <c r="BX36" s="814"/>
      <c r="BY36" s="814"/>
      <c r="BZ36" s="814"/>
      <c r="CA36" s="814"/>
      <c r="CB36" s="814"/>
      <c r="CC36" s="814"/>
      <c r="CD36" s="814"/>
      <c r="CE36" s="814"/>
      <c r="CF36" s="814"/>
      <c r="CG36" s="815"/>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2"/>
    </row>
    <row r="37" spans="1:131" s="101" customFormat="1" ht="26.25" customHeight="1" x14ac:dyDescent="0.2">
      <c r="A37" s="134">
        <v>10</v>
      </c>
      <c r="B37" s="800"/>
      <c r="C37" s="801"/>
      <c r="D37" s="801"/>
      <c r="E37" s="801"/>
      <c r="F37" s="801"/>
      <c r="G37" s="801"/>
      <c r="H37" s="801"/>
      <c r="I37" s="801"/>
      <c r="J37" s="801"/>
      <c r="K37" s="801"/>
      <c r="L37" s="801"/>
      <c r="M37" s="801"/>
      <c r="N37" s="801"/>
      <c r="O37" s="801"/>
      <c r="P37" s="802"/>
      <c r="Q37" s="803"/>
      <c r="R37" s="804"/>
      <c r="S37" s="804"/>
      <c r="T37" s="804"/>
      <c r="U37" s="804"/>
      <c r="V37" s="804"/>
      <c r="W37" s="804"/>
      <c r="X37" s="804"/>
      <c r="Y37" s="804"/>
      <c r="Z37" s="804"/>
      <c r="AA37" s="804"/>
      <c r="AB37" s="804"/>
      <c r="AC37" s="804"/>
      <c r="AD37" s="804"/>
      <c r="AE37" s="805"/>
      <c r="AF37" s="806"/>
      <c r="AG37" s="807"/>
      <c r="AH37" s="807"/>
      <c r="AI37" s="807"/>
      <c r="AJ37" s="808"/>
      <c r="AK37" s="869"/>
      <c r="AL37" s="870"/>
      <c r="AM37" s="870"/>
      <c r="AN37" s="870"/>
      <c r="AO37" s="870"/>
      <c r="AP37" s="870"/>
      <c r="AQ37" s="870"/>
      <c r="AR37" s="870"/>
      <c r="AS37" s="870"/>
      <c r="AT37" s="870"/>
      <c r="AU37" s="870"/>
      <c r="AV37" s="870"/>
      <c r="AW37" s="870"/>
      <c r="AX37" s="870"/>
      <c r="AY37" s="870"/>
      <c r="AZ37" s="871"/>
      <c r="BA37" s="871"/>
      <c r="BB37" s="871"/>
      <c r="BC37" s="871"/>
      <c r="BD37" s="871"/>
      <c r="BE37" s="872"/>
      <c r="BF37" s="872"/>
      <c r="BG37" s="872"/>
      <c r="BH37" s="872"/>
      <c r="BI37" s="873"/>
      <c r="BJ37" s="133"/>
      <c r="BK37" s="133"/>
      <c r="BL37" s="133"/>
      <c r="BM37" s="133"/>
      <c r="BN37" s="133"/>
      <c r="BO37" s="121"/>
      <c r="BP37" s="121"/>
      <c r="BQ37" s="128">
        <v>31</v>
      </c>
      <c r="BR37" s="132"/>
      <c r="BS37" s="813"/>
      <c r="BT37" s="814"/>
      <c r="BU37" s="814"/>
      <c r="BV37" s="814"/>
      <c r="BW37" s="814"/>
      <c r="BX37" s="814"/>
      <c r="BY37" s="814"/>
      <c r="BZ37" s="814"/>
      <c r="CA37" s="814"/>
      <c r="CB37" s="814"/>
      <c r="CC37" s="814"/>
      <c r="CD37" s="814"/>
      <c r="CE37" s="814"/>
      <c r="CF37" s="814"/>
      <c r="CG37" s="815"/>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2"/>
    </row>
    <row r="38" spans="1:131" s="101" customFormat="1" ht="26.25" customHeight="1" x14ac:dyDescent="0.2">
      <c r="A38" s="134">
        <v>11</v>
      </c>
      <c r="B38" s="800"/>
      <c r="C38" s="801"/>
      <c r="D38" s="801"/>
      <c r="E38" s="801"/>
      <c r="F38" s="801"/>
      <c r="G38" s="801"/>
      <c r="H38" s="801"/>
      <c r="I38" s="801"/>
      <c r="J38" s="801"/>
      <c r="K38" s="801"/>
      <c r="L38" s="801"/>
      <c r="M38" s="801"/>
      <c r="N38" s="801"/>
      <c r="O38" s="801"/>
      <c r="P38" s="802"/>
      <c r="Q38" s="803"/>
      <c r="R38" s="804"/>
      <c r="S38" s="804"/>
      <c r="T38" s="804"/>
      <c r="U38" s="804"/>
      <c r="V38" s="804"/>
      <c r="W38" s="804"/>
      <c r="X38" s="804"/>
      <c r="Y38" s="804"/>
      <c r="Z38" s="804"/>
      <c r="AA38" s="804"/>
      <c r="AB38" s="804"/>
      <c r="AC38" s="804"/>
      <c r="AD38" s="804"/>
      <c r="AE38" s="805"/>
      <c r="AF38" s="806"/>
      <c r="AG38" s="807"/>
      <c r="AH38" s="807"/>
      <c r="AI38" s="807"/>
      <c r="AJ38" s="808"/>
      <c r="AK38" s="869"/>
      <c r="AL38" s="870"/>
      <c r="AM38" s="870"/>
      <c r="AN38" s="870"/>
      <c r="AO38" s="870"/>
      <c r="AP38" s="870"/>
      <c r="AQ38" s="870"/>
      <c r="AR38" s="870"/>
      <c r="AS38" s="870"/>
      <c r="AT38" s="870"/>
      <c r="AU38" s="870"/>
      <c r="AV38" s="870"/>
      <c r="AW38" s="870"/>
      <c r="AX38" s="870"/>
      <c r="AY38" s="870"/>
      <c r="AZ38" s="871"/>
      <c r="BA38" s="871"/>
      <c r="BB38" s="871"/>
      <c r="BC38" s="871"/>
      <c r="BD38" s="871"/>
      <c r="BE38" s="872"/>
      <c r="BF38" s="872"/>
      <c r="BG38" s="872"/>
      <c r="BH38" s="872"/>
      <c r="BI38" s="873"/>
      <c r="BJ38" s="133"/>
      <c r="BK38" s="133"/>
      <c r="BL38" s="133"/>
      <c r="BM38" s="133"/>
      <c r="BN38" s="133"/>
      <c r="BO38" s="121"/>
      <c r="BP38" s="121"/>
      <c r="BQ38" s="128">
        <v>32</v>
      </c>
      <c r="BR38" s="132"/>
      <c r="BS38" s="813"/>
      <c r="BT38" s="814"/>
      <c r="BU38" s="814"/>
      <c r="BV38" s="814"/>
      <c r="BW38" s="814"/>
      <c r="BX38" s="814"/>
      <c r="BY38" s="814"/>
      <c r="BZ38" s="814"/>
      <c r="CA38" s="814"/>
      <c r="CB38" s="814"/>
      <c r="CC38" s="814"/>
      <c r="CD38" s="814"/>
      <c r="CE38" s="814"/>
      <c r="CF38" s="814"/>
      <c r="CG38" s="815"/>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2"/>
    </row>
    <row r="39" spans="1:131" s="101" customFormat="1" ht="26.25" customHeight="1" x14ac:dyDescent="0.2">
      <c r="A39" s="134">
        <v>12</v>
      </c>
      <c r="B39" s="800"/>
      <c r="C39" s="801"/>
      <c r="D39" s="801"/>
      <c r="E39" s="801"/>
      <c r="F39" s="801"/>
      <c r="G39" s="801"/>
      <c r="H39" s="801"/>
      <c r="I39" s="801"/>
      <c r="J39" s="801"/>
      <c r="K39" s="801"/>
      <c r="L39" s="801"/>
      <c r="M39" s="801"/>
      <c r="N39" s="801"/>
      <c r="O39" s="801"/>
      <c r="P39" s="802"/>
      <c r="Q39" s="803"/>
      <c r="R39" s="804"/>
      <c r="S39" s="804"/>
      <c r="T39" s="804"/>
      <c r="U39" s="804"/>
      <c r="V39" s="804"/>
      <c r="W39" s="804"/>
      <c r="X39" s="804"/>
      <c r="Y39" s="804"/>
      <c r="Z39" s="804"/>
      <c r="AA39" s="804"/>
      <c r="AB39" s="804"/>
      <c r="AC39" s="804"/>
      <c r="AD39" s="804"/>
      <c r="AE39" s="805"/>
      <c r="AF39" s="806"/>
      <c r="AG39" s="807"/>
      <c r="AH39" s="807"/>
      <c r="AI39" s="807"/>
      <c r="AJ39" s="808"/>
      <c r="AK39" s="869"/>
      <c r="AL39" s="870"/>
      <c r="AM39" s="870"/>
      <c r="AN39" s="870"/>
      <c r="AO39" s="870"/>
      <c r="AP39" s="870"/>
      <c r="AQ39" s="870"/>
      <c r="AR39" s="870"/>
      <c r="AS39" s="870"/>
      <c r="AT39" s="870"/>
      <c r="AU39" s="870"/>
      <c r="AV39" s="870"/>
      <c r="AW39" s="870"/>
      <c r="AX39" s="870"/>
      <c r="AY39" s="870"/>
      <c r="AZ39" s="871"/>
      <c r="BA39" s="871"/>
      <c r="BB39" s="871"/>
      <c r="BC39" s="871"/>
      <c r="BD39" s="871"/>
      <c r="BE39" s="872"/>
      <c r="BF39" s="872"/>
      <c r="BG39" s="872"/>
      <c r="BH39" s="872"/>
      <c r="BI39" s="873"/>
      <c r="BJ39" s="133"/>
      <c r="BK39" s="133"/>
      <c r="BL39" s="133"/>
      <c r="BM39" s="133"/>
      <c r="BN39" s="133"/>
      <c r="BO39" s="121"/>
      <c r="BP39" s="121"/>
      <c r="BQ39" s="128">
        <v>33</v>
      </c>
      <c r="BR39" s="132"/>
      <c r="BS39" s="813"/>
      <c r="BT39" s="814"/>
      <c r="BU39" s="814"/>
      <c r="BV39" s="814"/>
      <c r="BW39" s="814"/>
      <c r="BX39" s="814"/>
      <c r="BY39" s="814"/>
      <c r="BZ39" s="814"/>
      <c r="CA39" s="814"/>
      <c r="CB39" s="814"/>
      <c r="CC39" s="814"/>
      <c r="CD39" s="814"/>
      <c r="CE39" s="814"/>
      <c r="CF39" s="814"/>
      <c r="CG39" s="815"/>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2"/>
    </row>
    <row r="40" spans="1:131" s="101" customFormat="1" ht="26.25" customHeight="1" x14ac:dyDescent="0.2">
      <c r="A40" s="130">
        <v>13</v>
      </c>
      <c r="B40" s="800"/>
      <c r="C40" s="801"/>
      <c r="D40" s="801"/>
      <c r="E40" s="801"/>
      <c r="F40" s="801"/>
      <c r="G40" s="801"/>
      <c r="H40" s="801"/>
      <c r="I40" s="801"/>
      <c r="J40" s="801"/>
      <c r="K40" s="801"/>
      <c r="L40" s="801"/>
      <c r="M40" s="801"/>
      <c r="N40" s="801"/>
      <c r="O40" s="801"/>
      <c r="P40" s="802"/>
      <c r="Q40" s="803"/>
      <c r="R40" s="804"/>
      <c r="S40" s="804"/>
      <c r="T40" s="804"/>
      <c r="U40" s="804"/>
      <c r="V40" s="804"/>
      <c r="W40" s="804"/>
      <c r="X40" s="804"/>
      <c r="Y40" s="804"/>
      <c r="Z40" s="804"/>
      <c r="AA40" s="804"/>
      <c r="AB40" s="804"/>
      <c r="AC40" s="804"/>
      <c r="AD40" s="804"/>
      <c r="AE40" s="805"/>
      <c r="AF40" s="806"/>
      <c r="AG40" s="807"/>
      <c r="AH40" s="807"/>
      <c r="AI40" s="807"/>
      <c r="AJ40" s="808"/>
      <c r="AK40" s="869"/>
      <c r="AL40" s="870"/>
      <c r="AM40" s="870"/>
      <c r="AN40" s="870"/>
      <c r="AO40" s="870"/>
      <c r="AP40" s="870"/>
      <c r="AQ40" s="870"/>
      <c r="AR40" s="870"/>
      <c r="AS40" s="870"/>
      <c r="AT40" s="870"/>
      <c r="AU40" s="870"/>
      <c r="AV40" s="870"/>
      <c r="AW40" s="870"/>
      <c r="AX40" s="870"/>
      <c r="AY40" s="870"/>
      <c r="AZ40" s="871"/>
      <c r="BA40" s="871"/>
      <c r="BB40" s="871"/>
      <c r="BC40" s="871"/>
      <c r="BD40" s="871"/>
      <c r="BE40" s="872"/>
      <c r="BF40" s="872"/>
      <c r="BG40" s="872"/>
      <c r="BH40" s="872"/>
      <c r="BI40" s="873"/>
      <c r="BJ40" s="133"/>
      <c r="BK40" s="133"/>
      <c r="BL40" s="133"/>
      <c r="BM40" s="133"/>
      <c r="BN40" s="133"/>
      <c r="BO40" s="121"/>
      <c r="BP40" s="121"/>
      <c r="BQ40" s="128">
        <v>34</v>
      </c>
      <c r="BR40" s="132"/>
      <c r="BS40" s="813"/>
      <c r="BT40" s="814"/>
      <c r="BU40" s="814"/>
      <c r="BV40" s="814"/>
      <c r="BW40" s="814"/>
      <c r="BX40" s="814"/>
      <c r="BY40" s="814"/>
      <c r="BZ40" s="814"/>
      <c r="CA40" s="814"/>
      <c r="CB40" s="814"/>
      <c r="CC40" s="814"/>
      <c r="CD40" s="814"/>
      <c r="CE40" s="814"/>
      <c r="CF40" s="814"/>
      <c r="CG40" s="815"/>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2"/>
    </row>
    <row r="41" spans="1:131" s="101" customFormat="1" ht="26.25" customHeight="1" x14ac:dyDescent="0.2">
      <c r="A41" s="130">
        <v>14</v>
      </c>
      <c r="B41" s="800"/>
      <c r="C41" s="801"/>
      <c r="D41" s="801"/>
      <c r="E41" s="801"/>
      <c r="F41" s="801"/>
      <c r="G41" s="801"/>
      <c r="H41" s="801"/>
      <c r="I41" s="801"/>
      <c r="J41" s="801"/>
      <c r="K41" s="801"/>
      <c r="L41" s="801"/>
      <c r="M41" s="801"/>
      <c r="N41" s="801"/>
      <c r="O41" s="801"/>
      <c r="P41" s="802"/>
      <c r="Q41" s="803"/>
      <c r="R41" s="804"/>
      <c r="S41" s="804"/>
      <c r="T41" s="804"/>
      <c r="U41" s="804"/>
      <c r="V41" s="804"/>
      <c r="W41" s="804"/>
      <c r="X41" s="804"/>
      <c r="Y41" s="804"/>
      <c r="Z41" s="804"/>
      <c r="AA41" s="804"/>
      <c r="AB41" s="804"/>
      <c r="AC41" s="804"/>
      <c r="AD41" s="804"/>
      <c r="AE41" s="805"/>
      <c r="AF41" s="806"/>
      <c r="AG41" s="807"/>
      <c r="AH41" s="807"/>
      <c r="AI41" s="807"/>
      <c r="AJ41" s="808"/>
      <c r="AK41" s="869"/>
      <c r="AL41" s="870"/>
      <c r="AM41" s="870"/>
      <c r="AN41" s="870"/>
      <c r="AO41" s="870"/>
      <c r="AP41" s="870"/>
      <c r="AQ41" s="870"/>
      <c r="AR41" s="870"/>
      <c r="AS41" s="870"/>
      <c r="AT41" s="870"/>
      <c r="AU41" s="870"/>
      <c r="AV41" s="870"/>
      <c r="AW41" s="870"/>
      <c r="AX41" s="870"/>
      <c r="AY41" s="870"/>
      <c r="AZ41" s="871"/>
      <c r="BA41" s="871"/>
      <c r="BB41" s="871"/>
      <c r="BC41" s="871"/>
      <c r="BD41" s="871"/>
      <c r="BE41" s="872"/>
      <c r="BF41" s="872"/>
      <c r="BG41" s="872"/>
      <c r="BH41" s="872"/>
      <c r="BI41" s="873"/>
      <c r="BJ41" s="133"/>
      <c r="BK41" s="133"/>
      <c r="BL41" s="133"/>
      <c r="BM41" s="133"/>
      <c r="BN41" s="133"/>
      <c r="BO41" s="121"/>
      <c r="BP41" s="121"/>
      <c r="BQ41" s="128">
        <v>35</v>
      </c>
      <c r="BR41" s="132"/>
      <c r="BS41" s="813"/>
      <c r="BT41" s="814"/>
      <c r="BU41" s="814"/>
      <c r="BV41" s="814"/>
      <c r="BW41" s="814"/>
      <c r="BX41" s="814"/>
      <c r="BY41" s="814"/>
      <c r="BZ41" s="814"/>
      <c r="CA41" s="814"/>
      <c r="CB41" s="814"/>
      <c r="CC41" s="814"/>
      <c r="CD41" s="814"/>
      <c r="CE41" s="814"/>
      <c r="CF41" s="814"/>
      <c r="CG41" s="815"/>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2"/>
    </row>
    <row r="42" spans="1:131" s="101" customFormat="1" ht="26.25" customHeight="1" x14ac:dyDescent="0.2">
      <c r="A42" s="130">
        <v>15</v>
      </c>
      <c r="B42" s="800"/>
      <c r="C42" s="801"/>
      <c r="D42" s="801"/>
      <c r="E42" s="801"/>
      <c r="F42" s="801"/>
      <c r="G42" s="801"/>
      <c r="H42" s="801"/>
      <c r="I42" s="801"/>
      <c r="J42" s="801"/>
      <c r="K42" s="801"/>
      <c r="L42" s="801"/>
      <c r="M42" s="801"/>
      <c r="N42" s="801"/>
      <c r="O42" s="801"/>
      <c r="P42" s="802"/>
      <c r="Q42" s="803"/>
      <c r="R42" s="804"/>
      <c r="S42" s="804"/>
      <c r="T42" s="804"/>
      <c r="U42" s="804"/>
      <c r="V42" s="804"/>
      <c r="W42" s="804"/>
      <c r="X42" s="804"/>
      <c r="Y42" s="804"/>
      <c r="Z42" s="804"/>
      <c r="AA42" s="804"/>
      <c r="AB42" s="804"/>
      <c r="AC42" s="804"/>
      <c r="AD42" s="804"/>
      <c r="AE42" s="805"/>
      <c r="AF42" s="806"/>
      <c r="AG42" s="807"/>
      <c r="AH42" s="807"/>
      <c r="AI42" s="807"/>
      <c r="AJ42" s="808"/>
      <c r="AK42" s="869"/>
      <c r="AL42" s="870"/>
      <c r="AM42" s="870"/>
      <c r="AN42" s="870"/>
      <c r="AO42" s="870"/>
      <c r="AP42" s="870"/>
      <c r="AQ42" s="870"/>
      <c r="AR42" s="870"/>
      <c r="AS42" s="870"/>
      <c r="AT42" s="870"/>
      <c r="AU42" s="870"/>
      <c r="AV42" s="870"/>
      <c r="AW42" s="870"/>
      <c r="AX42" s="870"/>
      <c r="AY42" s="870"/>
      <c r="AZ42" s="871"/>
      <c r="BA42" s="871"/>
      <c r="BB42" s="871"/>
      <c r="BC42" s="871"/>
      <c r="BD42" s="871"/>
      <c r="BE42" s="872"/>
      <c r="BF42" s="872"/>
      <c r="BG42" s="872"/>
      <c r="BH42" s="872"/>
      <c r="BI42" s="873"/>
      <c r="BJ42" s="133"/>
      <c r="BK42" s="133"/>
      <c r="BL42" s="133"/>
      <c r="BM42" s="133"/>
      <c r="BN42" s="133"/>
      <c r="BO42" s="121"/>
      <c r="BP42" s="121"/>
      <c r="BQ42" s="128">
        <v>36</v>
      </c>
      <c r="BR42" s="132"/>
      <c r="BS42" s="813"/>
      <c r="BT42" s="814"/>
      <c r="BU42" s="814"/>
      <c r="BV42" s="814"/>
      <c r="BW42" s="814"/>
      <c r="BX42" s="814"/>
      <c r="BY42" s="814"/>
      <c r="BZ42" s="814"/>
      <c r="CA42" s="814"/>
      <c r="CB42" s="814"/>
      <c r="CC42" s="814"/>
      <c r="CD42" s="814"/>
      <c r="CE42" s="814"/>
      <c r="CF42" s="814"/>
      <c r="CG42" s="815"/>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2"/>
    </row>
    <row r="43" spans="1:131" s="101" customFormat="1" ht="26.25" customHeight="1" x14ac:dyDescent="0.2">
      <c r="A43" s="130">
        <v>16</v>
      </c>
      <c r="B43" s="800"/>
      <c r="C43" s="801"/>
      <c r="D43" s="801"/>
      <c r="E43" s="801"/>
      <c r="F43" s="801"/>
      <c r="G43" s="801"/>
      <c r="H43" s="801"/>
      <c r="I43" s="801"/>
      <c r="J43" s="801"/>
      <c r="K43" s="801"/>
      <c r="L43" s="801"/>
      <c r="M43" s="801"/>
      <c r="N43" s="801"/>
      <c r="O43" s="801"/>
      <c r="P43" s="802"/>
      <c r="Q43" s="803"/>
      <c r="R43" s="804"/>
      <c r="S43" s="804"/>
      <c r="T43" s="804"/>
      <c r="U43" s="804"/>
      <c r="V43" s="804"/>
      <c r="W43" s="804"/>
      <c r="X43" s="804"/>
      <c r="Y43" s="804"/>
      <c r="Z43" s="804"/>
      <c r="AA43" s="804"/>
      <c r="AB43" s="804"/>
      <c r="AC43" s="804"/>
      <c r="AD43" s="804"/>
      <c r="AE43" s="805"/>
      <c r="AF43" s="806"/>
      <c r="AG43" s="807"/>
      <c r="AH43" s="807"/>
      <c r="AI43" s="807"/>
      <c r="AJ43" s="808"/>
      <c r="AK43" s="869"/>
      <c r="AL43" s="870"/>
      <c r="AM43" s="870"/>
      <c r="AN43" s="870"/>
      <c r="AO43" s="870"/>
      <c r="AP43" s="870"/>
      <c r="AQ43" s="870"/>
      <c r="AR43" s="870"/>
      <c r="AS43" s="870"/>
      <c r="AT43" s="870"/>
      <c r="AU43" s="870"/>
      <c r="AV43" s="870"/>
      <c r="AW43" s="870"/>
      <c r="AX43" s="870"/>
      <c r="AY43" s="870"/>
      <c r="AZ43" s="871"/>
      <c r="BA43" s="871"/>
      <c r="BB43" s="871"/>
      <c r="BC43" s="871"/>
      <c r="BD43" s="871"/>
      <c r="BE43" s="872"/>
      <c r="BF43" s="872"/>
      <c r="BG43" s="872"/>
      <c r="BH43" s="872"/>
      <c r="BI43" s="873"/>
      <c r="BJ43" s="133"/>
      <c r="BK43" s="133"/>
      <c r="BL43" s="133"/>
      <c r="BM43" s="133"/>
      <c r="BN43" s="133"/>
      <c r="BO43" s="121"/>
      <c r="BP43" s="121"/>
      <c r="BQ43" s="128">
        <v>37</v>
      </c>
      <c r="BR43" s="132"/>
      <c r="BS43" s="813"/>
      <c r="BT43" s="814"/>
      <c r="BU43" s="814"/>
      <c r="BV43" s="814"/>
      <c r="BW43" s="814"/>
      <c r="BX43" s="814"/>
      <c r="BY43" s="814"/>
      <c r="BZ43" s="814"/>
      <c r="CA43" s="814"/>
      <c r="CB43" s="814"/>
      <c r="CC43" s="814"/>
      <c r="CD43" s="814"/>
      <c r="CE43" s="814"/>
      <c r="CF43" s="814"/>
      <c r="CG43" s="815"/>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2"/>
    </row>
    <row r="44" spans="1:131" s="101" customFormat="1" ht="26.25" customHeight="1" x14ac:dyDescent="0.2">
      <c r="A44" s="130">
        <v>17</v>
      </c>
      <c r="B44" s="800"/>
      <c r="C44" s="801"/>
      <c r="D44" s="801"/>
      <c r="E44" s="801"/>
      <c r="F44" s="801"/>
      <c r="G44" s="801"/>
      <c r="H44" s="801"/>
      <c r="I44" s="801"/>
      <c r="J44" s="801"/>
      <c r="K44" s="801"/>
      <c r="L44" s="801"/>
      <c r="M44" s="801"/>
      <c r="N44" s="801"/>
      <c r="O44" s="801"/>
      <c r="P44" s="802"/>
      <c r="Q44" s="803"/>
      <c r="R44" s="804"/>
      <c r="S44" s="804"/>
      <c r="T44" s="804"/>
      <c r="U44" s="804"/>
      <c r="V44" s="804"/>
      <c r="W44" s="804"/>
      <c r="X44" s="804"/>
      <c r="Y44" s="804"/>
      <c r="Z44" s="804"/>
      <c r="AA44" s="804"/>
      <c r="AB44" s="804"/>
      <c r="AC44" s="804"/>
      <c r="AD44" s="804"/>
      <c r="AE44" s="805"/>
      <c r="AF44" s="806"/>
      <c r="AG44" s="807"/>
      <c r="AH44" s="807"/>
      <c r="AI44" s="807"/>
      <c r="AJ44" s="808"/>
      <c r="AK44" s="869"/>
      <c r="AL44" s="870"/>
      <c r="AM44" s="870"/>
      <c r="AN44" s="870"/>
      <c r="AO44" s="870"/>
      <c r="AP44" s="870"/>
      <c r="AQ44" s="870"/>
      <c r="AR44" s="870"/>
      <c r="AS44" s="870"/>
      <c r="AT44" s="870"/>
      <c r="AU44" s="870"/>
      <c r="AV44" s="870"/>
      <c r="AW44" s="870"/>
      <c r="AX44" s="870"/>
      <c r="AY44" s="870"/>
      <c r="AZ44" s="871"/>
      <c r="BA44" s="871"/>
      <c r="BB44" s="871"/>
      <c r="BC44" s="871"/>
      <c r="BD44" s="871"/>
      <c r="BE44" s="872"/>
      <c r="BF44" s="872"/>
      <c r="BG44" s="872"/>
      <c r="BH44" s="872"/>
      <c r="BI44" s="873"/>
      <c r="BJ44" s="133"/>
      <c r="BK44" s="133"/>
      <c r="BL44" s="133"/>
      <c r="BM44" s="133"/>
      <c r="BN44" s="133"/>
      <c r="BO44" s="121"/>
      <c r="BP44" s="121"/>
      <c r="BQ44" s="128">
        <v>38</v>
      </c>
      <c r="BR44" s="132"/>
      <c r="BS44" s="813"/>
      <c r="BT44" s="814"/>
      <c r="BU44" s="814"/>
      <c r="BV44" s="814"/>
      <c r="BW44" s="814"/>
      <c r="BX44" s="814"/>
      <c r="BY44" s="814"/>
      <c r="BZ44" s="814"/>
      <c r="CA44" s="814"/>
      <c r="CB44" s="814"/>
      <c r="CC44" s="814"/>
      <c r="CD44" s="814"/>
      <c r="CE44" s="814"/>
      <c r="CF44" s="814"/>
      <c r="CG44" s="815"/>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2"/>
    </row>
    <row r="45" spans="1:131" s="101" customFormat="1" ht="26.25" customHeight="1" x14ac:dyDescent="0.2">
      <c r="A45" s="130">
        <v>18</v>
      </c>
      <c r="B45" s="800"/>
      <c r="C45" s="801"/>
      <c r="D45" s="801"/>
      <c r="E45" s="801"/>
      <c r="F45" s="801"/>
      <c r="G45" s="801"/>
      <c r="H45" s="801"/>
      <c r="I45" s="801"/>
      <c r="J45" s="801"/>
      <c r="K45" s="801"/>
      <c r="L45" s="801"/>
      <c r="M45" s="801"/>
      <c r="N45" s="801"/>
      <c r="O45" s="801"/>
      <c r="P45" s="802"/>
      <c r="Q45" s="803"/>
      <c r="R45" s="804"/>
      <c r="S45" s="804"/>
      <c r="T45" s="804"/>
      <c r="U45" s="804"/>
      <c r="V45" s="804"/>
      <c r="W45" s="804"/>
      <c r="X45" s="804"/>
      <c r="Y45" s="804"/>
      <c r="Z45" s="804"/>
      <c r="AA45" s="804"/>
      <c r="AB45" s="804"/>
      <c r="AC45" s="804"/>
      <c r="AD45" s="804"/>
      <c r="AE45" s="805"/>
      <c r="AF45" s="806"/>
      <c r="AG45" s="807"/>
      <c r="AH45" s="807"/>
      <c r="AI45" s="807"/>
      <c r="AJ45" s="808"/>
      <c r="AK45" s="869"/>
      <c r="AL45" s="870"/>
      <c r="AM45" s="870"/>
      <c r="AN45" s="870"/>
      <c r="AO45" s="870"/>
      <c r="AP45" s="870"/>
      <c r="AQ45" s="870"/>
      <c r="AR45" s="870"/>
      <c r="AS45" s="870"/>
      <c r="AT45" s="870"/>
      <c r="AU45" s="870"/>
      <c r="AV45" s="870"/>
      <c r="AW45" s="870"/>
      <c r="AX45" s="870"/>
      <c r="AY45" s="870"/>
      <c r="AZ45" s="871"/>
      <c r="BA45" s="871"/>
      <c r="BB45" s="871"/>
      <c r="BC45" s="871"/>
      <c r="BD45" s="871"/>
      <c r="BE45" s="872"/>
      <c r="BF45" s="872"/>
      <c r="BG45" s="872"/>
      <c r="BH45" s="872"/>
      <c r="BI45" s="873"/>
      <c r="BJ45" s="133"/>
      <c r="BK45" s="133"/>
      <c r="BL45" s="133"/>
      <c r="BM45" s="133"/>
      <c r="BN45" s="133"/>
      <c r="BO45" s="121"/>
      <c r="BP45" s="121"/>
      <c r="BQ45" s="128">
        <v>39</v>
      </c>
      <c r="BR45" s="132"/>
      <c r="BS45" s="813"/>
      <c r="BT45" s="814"/>
      <c r="BU45" s="814"/>
      <c r="BV45" s="814"/>
      <c r="BW45" s="814"/>
      <c r="BX45" s="814"/>
      <c r="BY45" s="814"/>
      <c r="BZ45" s="814"/>
      <c r="CA45" s="814"/>
      <c r="CB45" s="814"/>
      <c r="CC45" s="814"/>
      <c r="CD45" s="814"/>
      <c r="CE45" s="814"/>
      <c r="CF45" s="814"/>
      <c r="CG45" s="815"/>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2"/>
    </row>
    <row r="46" spans="1:131" s="101" customFormat="1" ht="26.25" customHeight="1" x14ac:dyDescent="0.2">
      <c r="A46" s="130">
        <v>19</v>
      </c>
      <c r="B46" s="800"/>
      <c r="C46" s="801"/>
      <c r="D46" s="801"/>
      <c r="E46" s="801"/>
      <c r="F46" s="801"/>
      <c r="G46" s="801"/>
      <c r="H46" s="801"/>
      <c r="I46" s="801"/>
      <c r="J46" s="801"/>
      <c r="K46" s="801"/>
      <c r="L46" s="801"/>
      <c r="M46" s="801"/>
      <c r="N46" s="801"/>
      <c r="O46" s="801"/>
      <c r="P46" s="802"/>
      <c r="Q46" s="803"/>
      <c r="R46" s="804"/>
      <c r="S46" s="804"/>
      <c r="T46" s="804"/>
      <c r="U46" s="804"/>
      <c r="V46" s="804"/>
      <c r="W46" s="804"/>
      <c r="X46" s="804"/>
      <c r="Y46" s="804"/>
      <c r="Z46" s="804"/>
      <c r="AA46" s="804"/>
      <c r="AB46" s="804"/>
      <c r="AC46" s="804"/>
      <c r="AD46" s="804"/>
      <c r="AE46" s="805"/>
      <c r="AF46" s="806"/>
      <c r="AG46" s="807"/>
      <c r="AH46" s="807"/>
      <c r="AI46" s="807"/>
      <c r="AJ46" s="808"/>
      <c r="AK46" s="869"/>
      <c r="AL46" s="870"/>
      <c r="AM46" s="870"/>
      <c r="AN46" s="870"/>
      <c r="AO46" s="870"/>
      <c r="AP46" s="870"/>
      <c r="AQ46" s="870"/>
      <c r="AR46" s="870"/>
      <c r="AS46" s="870"/>
      <c r="AT46" s="870"/>
      <c r="AU46" s="870"/>
      <c r="AV46" s="870"/>
      <c r="AW46" s="870"/>
      <c r="AX46" s="870"/>
      <c r="AY46" s="870"/>
      <c r="AZ46" s="871"/>
      <c r="BA46" s="871"/>
      <c r="BB46" s="871"/>
      <c r="BC46" s="871"/>
      <c r="BD46" s="871"/>
      <c r="BE46" s="872"/>
      <c r="BF46" s="872"/>
      <c r="BG46" s="872"/>
      <c r="BH46" s="872"/>
      <c r="BI46" s="873"/>
      <c r="BJ46" s="133"/>
      <c r="BK46" s="133"/>
      <c r="BL46" s="133"/>
      <c r="BM46" s="133"/>
      <c r="BN46" s="133"/>
      <c r="BO46" s="121"/>
      <c r="BP46" s="121"/>
      <c r="BQ46" s="128">
        <v>40</v>
      </c>
      <c r="BR46" s="132"/>
      <c r="BS46" s="813"/>
      <c r="BT46" s="814"/>
      <c r="BU46" s="814"/>
      <c r="BV46" s="814"/>
      <c r="BW46" s="814"/>
      <c r="BX46" s="814"/>
      <c r="BY46" s="814"/>
      <c r="BZ46" s="814"/>
      <c r="CA46" s="814"/>
      <c r="CB46" s="814"/>
      <c r="CC46" s="814"/>
      <c r="CD46" s="814"/>
      <c r="CE46" s="814"/>
      <c r="CF46" s="814"/>
      <c r="CG46" s="815"/>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2"/>
    </row>
    <row r="47" spans="1:131" s="101" customFormat="1" ht="26.25" customHeight="1" x14ac:dyDescent="0.2">
      <c r="A47" s="130">
        <v>20</v>
      </c>
      <c r="B47" s="800"/>
      <c r="C47" s="801"/>
      <c r="D47" s="801"/>
      <c r="E47" s="801"/>
      <c r="F47" s="801"/>
      <c r="G47" s="801"/>
      <c r="H47" s="801"/>
      <c r="I47" s="801"/>
      <c r="J47" s="801"/>
      <c r="K47" s="801"/>
      <c r="L47" s="801"/>
      <c r="M47" s="801"/>
      <c r="N47" s="801"/>
      <c r="O47" s="801"/>
      <c r="P47" s="802"/>
      <c r="Q47" s="803"/>
      <c r="R47" s="804"/>
      <c r="S47" s="804"/>
      <c r="T47" s="804"/>
      <c r="U47" s="804"/>
      <c r="V47" s="804"/>
      <c r="W47" s="804"/>
      <c r="X47" s="804"/>
      <c r="Y47" s="804"/>
      <c r="Z47" s="804"/>
      <c r="AA47" s="804"/>
      <c r="AB47" s="804"/>
      <c r="AC47" s="804"/>
      <c r="AD47" s="804"/>
      <c r="AE47" s="805"/>
      <c r="AF47" s="806"/>
      <c r="AG47" s="807"/>
      <c r="AH47" s="807"/>
      <c r="AI47" s="807"/>
      <c r="AJ47" s="808"/>
      <c r="AK47" s="869"/>
      <c r="AL47" s="870"/>
      <c r="AM47" s="870"/>
      <c r="AN47" s="870"/>
      <c r="AO47" s="870"/>
      <c r="AP47" s="870"/>
      <c r="AQ47" s="870"/>
      <c r="AR47" s="870"/>
      <c r="AS47" s="870"/>
      <c r="AT47" s="870"/>
      <c r="AU47" s="870"/>
      <c r="AV47" s="870"/>
      <c r="AW47" s="870"/>
      <c r="AX47" s="870"/>
      <c r="AY47" s="870"/>
      <c r="AZ47" s="871"/>
      <c r="BA47" s="871"/>
      <c r="BB47" s="871"/>
      <c r="BC47" s="871"/>
      <c r="BD47" s="871"/>
      <c r="BE47" s="872"/>
      <c r="BF47" s="872"/>
      <c r="BG47" s="872"/>
      <c r="BH47" s="872"/>
      <c r="BI47" s="873"/>
      <c r="BJ47" s="133"/>
      <c r="BK47" s="133"/>
      <c r="BL47" s="133"/>
      <c r="BM47" s="133"/>
      <c r="BN47" s="133"/>
      <c r="BO47" s="121"/>
      <c r="BP47" s="121"/>
      <c r="BQ47" s="128">
        <v>41</v>
      </c>
      <c r="BR47" s="132"/>
      <c r="BS47" s="813"/>
      <c r="BT47" s="814"/>
      <c r="BU47" s="814"/>
      <c r="BV47" s="814"/>
      <c r="BW47" s="814"/>
      <c r="BX47" s="814"/>
      <c r="BY47" s="814"/>
      <c r="BZ47" s="814"/>
      <c r="CA47" s="814"/>
      <c r="CB47" s="814"/>
      <c r="CC47" s="814"/>
      <c r="CD47" s="814"/>
      <c r="CE47" s="814"/>
      <c r="CF47" s="814"/>
      <c r="CG47" s="815"/>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2"/>
    </row>
    <row r="48" spans="1:131" s="101" customFormat="1" ht="26.25" customHeight="1" x14ac:dyDescent="0.2">
      <c r="A48" s="130">
        <v>21</v>
      </c>
      <c r="B48" s="800"/>
      <c r="C48" s="801"/>
      <c r="D48" s="801"/>
      <c r="E48" s="801"/>
      <c r="F48" s="801"/>
      <c r="G48" s="801"/>
      <c r="H48" s="801"/>
      <c r="I48" s="801"/>
      <c r="J48" s="801"/>
      <c r="K48" s="801"/>
      <c r="L48" s="801"/>
      <c r="M48" s="801"/>
      <c r="N48" s="801"/>
      <c r="O48" s="801"/>
      <c r="P48" s="802"/>
      <c r="Q48" s="803"/>
      <c r="R48" s="804"/>
      <c r="S48" s="804"/>
      <c r="T48" s="804"/>
      <c r="U48" s="804"/>
      <c r="V48" s="804"/>
      <c r="W48" s="804"/>
      <c r="X48" s="804"/>
      <c r="Y48" s="804"/>
      <c r="Z48" s="804"/>
      <c r="AA48" s="804"/>
      <c r="AB48" s="804"/>
      <c r="AC48" s="804"/>
      <c r="AD48" s="804"/>
      <c r="AE48" s="805"/>
      <c r="AF48" s="806"/>
      <c r="AG48" s="807"/>
      <c r="AH48" s="807"/>
      <c r="AI48" s="807"/>
      <c r="AJ48" s="808"/>
      <c r="AK48" s="869"/>
      <c r="AL48" s="870"/>
      <c r="AM48" s="870"/>
      <c r="AN48" s="870"/>
      <c r="AO48" s="870"/>
      <c r="AP48" s="870"/>
      <c r="AQ48" s="870"/>
      <c r="AR48" s="870"/>
      <c r="AS48" s="870"/>
      <c r="AT48" s="870"/>
      <c r="AU48" s="870"/>
      <c r="AV48" s="870"/>
      <c r="AW48" s="870"/>
      <c r="AX48" s="870"/>
      <c r="AY48" s="870"/>
      <c r="AZ48" s="871"/>
      <c r="BA48" s="871"/>
      <c r="BB48" s="871"/>
      <c r="BC48" s="871"/>
      <c r="BD48" s="871"/>
      <c r="BE48" s="872"/>
      <c r="BF48" s="872"/>
      <c r="BG48" s="872"/>
      <c r="BH48" s="872"/>
      <c r="BI48" s="873"/>
      <c r="BJ48" s="133"/>
      <c r="BK48" s="133"/>
      <c r="BL48" s="133"/>
      <c r="BM48" s="133"/>
      <c r="BN48" s="133"/>
      <c r="BO48" s="121"/>
      <c r="BP48" s="121"/>
      <c r="BQ48" s="128">
        <v>42</v>
      </c>
      <c r="BR48" s="132"/>
      <c r="BS48" s="813"/>
      <c r="BT48" s="814"/>
      <c r="BU48" s="814"/>
      <c r="BV48" s="814"/>
      <c r="BW48" s="814"/>
      <c r="BX48" s="814"/>
      <c r="BY48" s="814"/>
      <c r="BZ48" s="814"/>
      <c r="CA48" s="814"/>
      <c r="CB48" s="814"/>
      <c r="CC48" s="814"/>
      <c r="CD48" s="814"/>
      <c r="CE48" s="814"/>
      <c r="CF48" s="814"/>
      <c r="CG48" s="815"/>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2"/>
    </row>
    <row r="49" spans="1:131" s="101" customFormat="1" ht="26.25" customHeight="1" x14ac:dyDescent="0.2">
      <c r="A49" s="130">
        <v>22</v>
      </c>
      <c r="B49" s="800"/>
      <c r="C49" s="801"/>
      <c r="D49" s="801"/>
      <c r="E49" s="801"/>
      <c r="F49" s="801"/>
      <c r="G49" s="801"/>
      <c r="H49" s="801"/>
      <c r="I49" s="801"/>
      <c r="J49" s="801"/>
      <c r="K49" s="801"/>
      <c r="L49" s="801"/>
      <c r="M49" s="801"/>
      <c r="N49" s="801"/>
      <c r="O49" s="801"/>
      <c r="P49" s="802"/>
      <c r="Q49" s="803"/>
      <c r="R49" s="804"/>
      <c r="S49" s="804"/>
      <c r="T49" s="804"/>
      <c r="U49" s="804"/>
      <c r="V49" s="804"/>
      <c r="W49" s="804"/>
      <c r="X49" s="804"/>
      <c r="Y49" s="804"/>
      <c r="Z49" s="804"/>
      <c r="AA49" s="804"/>
      <c r="AB49" s="804"/>
      <c r="AC49" s="804"/>
      <c r="AD49" s="804"/>
      <c r="AE49" s="805"/>
      <c r="AF49" s="806"/>
      <c r="AG49" s="807"/>
      <c r="AH49" s="807"/>
      <c r="AI49" s="807"/>
      <c r="AJ49" s="808"/>
      <c r="AK49" s="869"/>
      <c r="AL49" s="870"/>
      <c r="AM49" s="870"/>
      <c r="AN49" s="870"/>
      <c r="AO49" s="870"/>
      <c r="AP49" s="870"/>
      <c r="AQ49" s="870"/>
      <c r="AR49" s="870"/>
      <c r="AS49" s="870"/>
      <c r="AT49" s="870"/>
      <c r="AU49" s="870"/>
      <c r="AV49" s="870"/>
      <c r="AW49" s="870"/>
      <c r="AX49" s="870"/>
      <c r="AY49" s="870"/>
      <c r="AZ49" s="871"/>
      <c r="BA49" s="871"/>
      <c r="BB49" s="871"/>
      <c r="BC49" s="871"/>
      <c r="BD49" s="871"/>
      <c r="BE49" s="872"/>
      <c r="BF49" s="872"/>
      <c r="BG49" s="872"/>
      <c r="BH49" s="872"/>
      <c r="BI49" s="873"/>
      <c r="BJ49" s="133"/>
      <c r="BK49" s="133"/>
      <c r="BL49" s="133"/>
      <c r="BM49" s="133"/>
      <c r="BN49" s="133"/>
      <c r="BO49" s="121"/>
      <c r="BP49" s="121"/>
      <c r="BQ49" s="128">
        <v>43</v>
      </c>
      <c r="BR49" s="132"/>
      <c r="BS49" s="813"/>
      <c r="BT49" s="814"/>
      <c r="BU49" s="814"/>
      <c r="BV49" s="814"/>
      <c r="BW49" s="814"/>
      <c r="BX49" s="814"/>
      <c r="BY49" s="814"/>
      <c r="BZ49" s="814"/>
      <c r="CA49" s="814"/>
      <c r="CB49" s="814"/>
      <c r="CC49" s="814"/>
      <c r="CD49" s="814"/>
      <c r="CE49" s="814"/>
      <c r="CF49" s="814"/>
      <c r="CG49" s="815"/>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2"/>
    </row>
    <row r="50" spans="1:131" s="101" customFormat="1" ht="26.25" customHeight="1" x14ac:dyDescent="0.2">
      <c r="A50" s="130">
        <v>23</v>
      </c>
      <c r="B50" s="800"/>
      <c r="C50" s="801"/>
      <c r="D50" s="801"/>
      <c r="E50" s="801"/>
      <c r="F50" s="801"/>
      <c r="G50" s="801"/>
      <c r="H50" s="801"/>
      <c r="I50" s="801"/>
      <c r="J50" s="801"/>
      <c r="K50" s="801"/>
      <c r="L50" s="801"/>
      <c r="M50" s="801"/>
      <c r="N50" s="801"/>
      <c r="O50" s="801"/>
      <c r="P50" s="802"/>
      <c r="Q50" s="879"/>
      <c r="R50" s="877"/>
      <c r="S50" s="877"/>
      <c r="T50" s="877"/>
      <c r="U50" s="877"/>
      <c r="V50" s="877"/>
      <c r="W50" s="877"/>
      <c r="X50" s="877"/>
      <c r="Y50" s="877"/>
      <c r="Z50" s="877"/>
      <c r="AA50" s="877"/>
      <c r="AB50" s="877"/>
      <c r="AC50" s="877"/>
      <c r="AD50" s="877"/>
      <c r="AE50" s="878"/>
      <c r="AF50" s="806"/>
      <c r="AG50" s="807"/>
      <c r="AH50" s="807"/>
      <c r="AI50" s="807"/>
      <c r="AJ50" s="808"/>
      <c r="AK50" s="880"/>
      <c r="AL50" s="877"/>
      <c r="AM50" s="877"/>
      <c r="AN50" s="877"/>
      <c r="AO50" s="877"/>
      <c r="AP50" s="877"/>
      <c r="AQ50" s="877"/>
      <c r="AR50" s="877"/>
      <c r="AS50" s="877"/>
      <c r="AT50" s="877"/>
      <c r="AU50" s="877"/>
      <c r="AV50" s="877"/>
      <c r="AW50" s="877"/>
      <c r="AX50" s="877"/>
      <c r="AY50" s="877"/>
      <c r="AZ50" s="881"/>
      <c r="BA50" s="881"/>
      <c r="BB50" s="881"/>
      <c r="BC50" s="881"/>
      <c r="BD50" s="881"/>
      <c r="BE50" s="872"/>
      <c r="BF50" s="872"/>
      <c r="BG50" s="872"/>
      <c r="BH50" s="872"/>
      <c r="BI50" s="873"/>
      <c r="BJ50" s="133"/>
      <c r="BK50" s="133"/>
      <c r="BL50" s="133"/>
      <c r="BM50" s="133"/>
      <c r="BN50" s="133"/>
      <c r="BO50" s="121"/>
      <c r="BP50" s="121"/>
      <c r="BQ50" s="128">
        <v>44</v>
      </c>
      <c r="BR50" s="132"/>
      <c r="BS50" s="813"/>
      <c r="BT50" s="814"/>
      <c r="BU50" s="814"/>
      <c r="BV50" s="814"/>
      <c r="BW50" s="814"/>
      <c r="BX50" s="814"/>
      <c r="BY50" s="814"/>
      <c r="BZ50" s="814"/>
      <c r="CA50" s="814"/>
      <c r="CB50" s="814"/>
      <c r="CC50" s="814"/>
      <c r="CD50" s="814"/>
      <c r="CE50" s="814"/>
      <c r="CF50" s="814"/>
      <c r="CG50" s="815"/>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2"/>
    </row>
    <row r="51" spans="1:131" s="101" customFormat="1" ht="26.25" customHeight="1" x14ac:dyDescent="0.2">
      <c r="A51" s="130">
        <v>24</v>
      </c>
      <c r="B51" s="800"/>
      <c r="C51" s="801"/>
      <c r="D51" s="801"/>
      <c r="E51" s="801"/>
      <c r="F51" s="801"/>
      <c r="G51" s="801"/>
      <c r="H51" s="801"/>
      <c r="I51" s="801"/>
      <c r="J51" s="801"/>
      <c r="K51" s="801"/>
      <c r="L51" s="801"/>
      <c r="M51" s="801"/>
      <c r="N51" s="801"/>
      <c r="O51" s="801"/>
      <c r="P51" s="802"/>
      <c r="Q51" s="879"/>
      <c r="R51" s="877"/>
      <c r="S51" s="877"/>
      <c r="T51" s="877"/>
      <c r="U51" s="877"/>
      <c r="V51" s="877"/>
      <c r="W51" s="877"/>
      <c r="X51" s="877"/>
      <c r="Y51" s="877"/>
      <c r="Z51" s="877"/>
      <c r="AA51" s="877"/>
      <c r="AB51" s="877"/>
      <c r="AC51" s="877"/>
      <c r="AD51" s="877"/>
      <c r="AE51" s="878"/>
      <c r="AF51" s="806"/>
      <c r="AG51" s="807"/>
      <c r="AH51" s="807"/>
      <c r="AI51" s="807"/>
      <c r="AJ51" s="808"/>
      <c r="AK51" s="880"/>
      <c r="AL51" s="877"/>
      <c r="AM51" s="877"/>
      <c r="AN51" s="877"/>
      <c r="AO51" s="877"/>
      <c r="AP51" s="877"/>
      <c r="AQ51" s="877"/>
      <c r="AR51" s="877"/>
      <c r="AS51" s="877"/>
      <c r="AT51" s="877"/>
      <c r="AU51" s="877"/>
      <c r="AV51" s="877"/>
      <c r="AW51" s="877"/>
      <c r="AX51" s="877"/>
      <c r="AY51" s="877"/>
      <c r="AZ51" s="881"/>
      <c r="BA51" s="881"/>
      <c r="BB51" s="881"/>
      <c r="BC51" s="881"/>
      <c r="BD51" s="881"/>
      <c r="BE51" s="872"/>
      <c r="BF51" s="872"/>
      <c r="BG51" s="872"/>
      <c r="BH51" s="872"/>
      <c r="BI51" s="873"/>
      <c r="BJ51" s="133"/>
      <c r="BK51" s="133"/>
      <c r="BL51" s="133"/>
      <c r="BM51" s="133"/>
      <c r="BN51" s="133"/>
      <c r="BO51" s="121"/>
      <c r="BP51" s="121"/>
      <c r="BQ51" s="128">
        <v>45</v>
      </c>
      <c r="BR51" s="132"/>
      <c r="BS51" s="813"/>
      <c r="BT51" s="814"/>
      <c r="BU51" s="814"/>
      <c r="BV51" s="814"/>
      <c r="BW51" s="814"/>
      <c r="BX51" s="814"/>
      <c r="BY51" s="814"/>
      <c r="BZ51" s="814"/>
      <c r="CA51" s="814"/>
      <c r="CB51" s="814"/>
      <c r="CC51" s="814"/>
      <c r="CD51" s="814"/>
      <c r="CE51" s="814"/>
      <c r="CF51" s="814"/>
      <c r="CG51" s="815"/>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2"/>
    </row>
    <row r="52" spans="1:131" s="101" customFormat="1" ht="26.25" customHeight="1" x14ac:dyDescent="0.2">
      <c r="A52" s="130">
        <v>25</v>
      </c>
      <c r="B52" s="800"/>
      <c r="C52" s="801"/>
      <c r="D52" s="801"/>
      <c r="E52" s="801"/>
      <c r="F52" s="801"/>
      <c r="G52" s="801"/>
      <c r="H52" s="801"/>
      <c r="I52" s="801"/>
      <c r="J52" s="801"/>
      <c r="K52" s="801"/>
      <c r="L52" s="801"/>
      <c r="M52" s="801"/>
      <c r="N52" s="801"/>
      <c r="O52" s="801"/>
      <c r="P52" s="802"/>
      <c r="Q52" s="879"/>
      <c r="R52" s="877"/>
      <c r="S52" s="877"/>
      <c r="T52" s="877"/>
      <c r="U52" s="877"/>
      <c r="V52" s="877"/>
      <c r="W52" s="877"/>
      <c r="X52" s="877"/>
      <c r="Y52" s="877"/>
      <c r="Z52" s="877"/>
      <c r="AA52" s="877"/>
      <c r="AB52" s="877"/>
      <c r="AC52" s="877"/>
      <c r="AD52" s="877"/>
      <c r="AE52" s="878"/>
      <c r="AF52" s="806"/>
      <c r="AG52" s="807"/>
      <c r="AH52" s="807"/>
      <c r="AI52" s="807"/>
      <c r="AJ52" s="808"/>
      <c r="AK52" s="880"/>
      <c r="AL52" s="877"/>
      <c r="AM52" s="877"/>
      <c r="AN52" s="877"/>
      <c r="AO52" s="877"/>
      <c r="AP52" s="877"/>
      <c r="AQ52" s="877"/>
      <c r="AR52" s="877"/>
      <c r="AS52" s="877"/>
      <c r="AT52" s="877"/>
      <c r="AU52" s="877"/>
      <c r="AV52" s="877"/>
      <c r="AW52" s="877"/>
      <c r="AX52" s="877"/>
      <c r="AY52" s="877"/>
      <c r="AZ52" s="881"/>
      <c r="BA52" s="881"/>
      <c r="BB52" s="881"/>
      <c r="BC52" s="881"/>
      <c r="BD52" s="881"/>
      <c r="BE52" s="872"/>
      <c r="BF52" s="872"/>
      <c r="BG52" s="872"/>
      <c r="BH52" s="872"/>
      <c r="BI52" s="873"/>
      <c r="BJ52" s="133"/>
      <c r="BK52" s="133"/>
      <c r="BL52" s="133"/>
      <c r="BM52" s="133"/>
      <c r="BN52" s="133"/>
      <c r="BO52" s="121"/>
      <c r="BP52" s="121"/>
      <c r="BQ52" s="128">
        <v>46</v>
      </c>
      <c r="BR52" s="132"/>
      <c r="BS52" s="813"/>
      <c r="BT52" s="814"/>
      <c r="BU52" s="814"/>
      <c r="BV52" s="814"/>
      <c r="BW52" s="814"/>
      <c r="BX52" s="814"/>
      <c r="BY52" s="814"/>
      <c r="BZ52" s="814"/>
      <c r="CA52" s="814"/>
      <c r="CB52" s="814"/>
      <c r="CC52" s="814"/>
      <c r="CD52" s="814"/>
      <c r="CE52" s="814"/>
      <c r="CF52" s="814"/>
      <c r="CG52" s="815"/>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2"/>
    </row>
    <row r="53" spans="1:131" s="101" customFormat="1" ht="26.25" customHeight="1" x14ac:dyDescent="0.2">
      <c r="A53" s="130">
        <v>26</v>
      </c>
      <c r="B53" s="800"/>
      <c r="C53" s="801"/>
      <c r="D53" s="801"/>
      <c r="E53" s="801"/>
      <c r="F53" s="801"/>
      <c r="G53" s="801"/>
      <c r="H53" s="801"/>
      <c r="I53" s="801"/>
      <c r="J53" s="801"/>
      <c r="K53" s="801"/>
      <c r="L53" s="801"/>
      <c r="M53" s="801"/>
      <c r="N53" s="801"/>
      <c r="O53" s="801"/>
      <c r="P53" s="802"/>
      <c r="Q53" s="879"/>
      <c r="R53" s="877"/>
      <c r="S53" s="877"/>
      <c r="T53" s="877"/>
      <c r="U53" s="877"/>
      <c r="V53" s="877"/>
      <c r="W53" s="877"/>
      <c r="X53" s="877"/>
      <c r="Y53" s="877"/>
      <c r="Z53" s="877"/>
      <c r="AA53" s="877"/>
      <c r="AB53" s="877"/>
      <c r="AC53" s="877"/>
      <c r="AD53" s="877"/>
      <c r="AE53" s="878"/>
      <c r="AF53" s="806"/>
      <c r="AG53" s="807"/>
      <c r="AH53" s="807"/>
      <c r="AI53" s="807"/>
      <c r="AJ53" s="808"/>
      <c r="AK53" s="880"/>
      <c r="AL53" s="877"/>
      <c r="AM53" s="877"/>
      <c r="AN53" s="877"/>
      <c r="AO53" s="877"/>
      <c r="AP53" s="877"/>
      <c r="AQ53" s="877"/>
      <c r="AR53" s="877"/>
      <c r="AS53" s="877"/>
      <c r="AT53" s="877"/>
      <c r="AU53" s="877"/>
      <c r="AV53" s="877"/>
      <c r="AW53" s="877"/>
      <c r="AX53" s="877"/>
      <c r="AY53" s="877"/>
      <c r="AZ53" s="881"/>
      <c r="BA53" s="881"/>
      <c r="BB53" s="881"/>
      <c r="BC53" s="881"/>
      <c r="BD53" s="881"/>
      <c r="BE53" s="872"/>
      <c r="BF53" s="872"/>
      <c r="BG53" s="872"/>
      <c r="BH53" s="872"/>
      <c r="BI53" s="873"/>
      <c r="BJ53" s="133"/>
      <c r="BK53" s="133"/>
      <c r="BL53" s="133"/>
      <c r="BM53" s="133"/>
      <c r="BN53" s="133"/>
      <c r="BO53" s="121"/>
      <c r="BP53" s="121"/>
      <c r="BQ53" s="128">
        <v>47</v>
      </c>
      <c r="BR53" s="132"/>
      <c r="BS53" s="813"/>
      <c r="BT53" s="814"/>
      <c r="BU53" s="814"/>
      <c r="BV53" s="814"/>
      <c r="BW53" s="814"/>
      <c r="BX53" s="814"/>
      <c r="BY53" s="814"/>
      <c r="BZ53" s="814"/>
      <c r="CA53" s="814"/>
      <c r="CB53" s="814"/>
      <c r="CC53" s="814"/>
      <c r="CD53" s="814"/>
      <c r="CE53" s="814"/>
      <c r="CF53" s="814"/>
      <c r="CG53" s="815"/>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2"/>
    </row>
    <row r="54" spans="1:131" s="101" customFormat="1" ht="26.25" customHeight="1" x14ac:dyDescent="0.2">
      <c r="A54" s="130">
        <v>27</v>
      </c>
      <c r="B54" s="800"/>
      <c r="C54" s="801"/>
      <c r="D54" s="801"/>
      <c r="E54" s="801"/>
      <c r="F54" s="801"/>
      <c r="G54" s="801"/>
      <c r="H54" s="801"/>
      <c r="I54" s="801"/>
      <c r="J54" s="801"/>
      <c r="K54" s="801"/>
      <c r="L54" s="801"/>
      <c r="M54" s="801"/>
      <c r="N54" s="801"/>
      <c r="O54" s="801"/>
      <c r="P54" s="802"/>
      <c r="Q54" s="879"/>
      <c r="R54" s="877"/>
      <c r="S54" s="877"/>
      <c r="T54" s="877"/>
      <c r="U54" s="877"/>
      <c r="V54" s="877"/>
      <c r="W54" s="877"/>
      <c r="X54" s="877"/>
      <c r="Y54" s="877"/>
      <c r="Z54" s="877"/>
      <c r="AA54" s="877"/>
      <c r="AB54" s="877"/>
      <c r="AC54" s="877"/>
      <c r="AD54" s="877"/>
      <c r="AE54" s="878"/>
      <c r="AF54" s="806"/>
      <c r="AG54" s="807"/>
      <c r="AH54" s="807"/>
      <c r="AI54" s="807"/>
      <c r="AJ54" s="808"/>
      <c r="AK54" s="880"/>
      <c r="AL54" s="877"/>
      <c r="AM54" s="877"/>
      <c r="AN54" s="877"/>
      <c r="AO54" s="877"/>
      <c r="AP54" s="877"/>
      <c r="AQ54" s="877"/>
      <c r="AR54" s="877"/>
      <c r="AS54" s="877"/>
      <c r="AT54" s="877"/>
      <c r="AU54" s="877"/>
      <c r="AV54" s="877"/>
      <c r="AW54" s="877"/>
      <c r="AX54" s="877"/>
      <c r="AY54" s="877"/>
      <c r="AZ54" s="881"/>
      <c r="BA54" s="881"/>
      <c r="BB54" s="881"/>
      <c r="BC54" s="881"/>
      <c r="BD54" s="881"/>
      <c r="BE54" s="872"/>
      <c r="BF54" s="872"/>
      <c r="BG54" s="872"/>
      <c r="BH54" s="872"/>
      <c r="BI54" s="873"/>
      <c r="BJ54" s="133"/>
      <c r="BK54" s="133"/>
      <c r="BL54" s="133"/>
      <c r="BM54" s="133"/>
      <c r="BN54" s="133"/>
      <c r="BO54" s="121"/>
      <c r="BP54" s="121"/>
      <c r="BQ54" s="128">
        <v>48</v>
      </c>
      <c r="BR54" s="132"/>
      <c r="BS54" s="813"/>
      <c r="BT54" s="814"/>
      <c r="BU54" s="814"/>
      <c r="BV54" s="814"/>
      <c r="BW54" s="814"/>
      <c r="BX54" s="814"/>
      <c r="BY54" s="814"/>
      <c r="BZ54" s="814"/>
      <c r="CA54" s="814"/>
      <c r="CB54" s="814"/>
      <c r="CC54" s="814"/>
      <c r="CD54" s="814"/>
      <c r="CE54" s="814"/>
      <c r="CF54" s="814"/>
      <c r="CG54" s="815"/>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2"/>
    </row>
    <row r="55" spans="1:131" s="101" customFormat="1" ht="26.25" customHeight="1" x14ac:dyDescent="0.2">
      <c r="A55" s="130">
        <v>28</v>
      </c>
      <c r="B55" s="800"/>
      <c r="C55" s="801"/>
      <c r="D55" s="801"/>
      <c r="E55" s="801"/>
      <c r="F55" s="801"/>
      <c r="G55" s="801"/>
      <c r="H55" s="801"/>
      <c r="I55" s="801"/>
      <c r="J55" s="801"/>
      <c r="K55" s="801"/>
      <c r="L55" s="801"/>
      <c r="M55" s="801"/>
      <c r="N55" s="801"/>
      <c r="O55" s="801"/>
      <c r="P55" s="802"/>
      <c r="Q55" s="879"/>
      <c r="R55" s="877"/>
      <c r="S55" s="877"/>
      <c r="T55" s="877"/>
      <c r="U55" s="877"/>
      <c r="V55" s="877"/>
      <c r="W55" s="877"/>
      <c r="X55" s="877"/>
      <c r="Y55" s="877"/>
      <c r="Z55" s="877"/>
      <c r="AA55" s="877"/>
      <c r="AB55" s="877"/>
      <c r="AC55" s="877"/>
      <c r="AD55" s="877"/>
      <c r="AE55" s="878"/>
      <c r="AF55" s="806"/>
      <c r="AG55" s="807"/>
      <c r="AH55" s="807"/>
      <c r="AI55" s="807"/>
      <c r="AJ55" s="808"/>
      <c r="AK55" s="880"/>
      <c r="AL55" s="877"/>
      <c r="AM55" s="877"/>
      <c r="AN55" s="877"/>
      <c r="AO55" s="877"/>
      <c r="AP55" s="877"/>
      <c r="AQ55" s="877"/>
      <c r="AR55" s="877"/>
      <c r="AS55" s="877"/>
      <c r="AT55" s="877"/>
      <c r="AU55" s="877"/>
      <c r="AV55" s="877"/>
      <c r="AW55" s="877"/>
      <c r="AX55" s="877"/>
      <c r="AY55" s="877"/>
      <c r="AZ55" s="881"/>
      <c r="BA55" s="881"/>
      <c r="BB55" s="881"/>
      <c r="BC55" s="881"/>
      <c r="BD55" s="881"/>
      <c r="BE55" s="872"/>
      <c r="BF55" s="872"/>
      <c r="BG55" s="872"/>
      <c r="BH55" s="872"/>
      <c r="BI55" s="873"/>
      <c r="BJ55" s="133"/>
      <c r="BK55" s="133"/>
      <c r="BL55" s="133"/>
      <c r="BM55" s="133"/>
      <c r="BN55" s="133"/>
      <c r="BO55" s="121"/>
      <c r="BP55" s="121"/>
      <c r="BQ55" s="128">
        <v>49</v>
      </c>
      <c r="BR55" s="132"/>
      <c r="BS55" s="813"/>
      <c r="BT55" s="814"/>
      <c r="BU55" s="814"/>
      <c r="BV55" s="814"/>
      <c r="BW55" s="814"/>
      <c r="BX55" s="814"/>
      <c r="BY55" s="814"/>
      <c r="BZ55" s="814"/>
      <c r="CA55" s="814"/>
      <c r="CB55" s="814"/>
      <c r="CC55" s="814"/>
      <c r="CD55" s="814"/>
      <c r="CE55" s="814"/>
      <c r="CF55" s="814"/>
      <c r="CG55" s="815"/>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2"/>
    </row>
    <row r="56" spans="1:131" s="101" customFormat="1" ht="26.25" customHeight="1" x14ac:dyDescent="0.2">
      <c r="A56" s="130">
        <v>29</v>
      </c>
      <c r="B56" s="800"/>
      <c r="C56" s="801"/>
      <c r="D56" s="801"/>
      <c r="E56" s="801"/>
      <c r="F56" s="801"/>
      <c r="G56" s="801"/>
      <c r="H56" s="801"/>
      <c r="I56" s="801"/>
      <c r="J56" s="801"/>
      <c r="K56" s="801"/>
      <c r="L56" s="801"/>
      <c r="M56" s="801"/>
      <c r="N56" s="801"/>
      <c r="O56" s="801"/>
      <c r="P56" s="802"/>
      <c r="Q56" s="879"/>
      <c r="R56" s="877"/>
      <c r="S56" s="877"/>
      <c r="T56" s="877"/>
      <c r="U56" s="877"/>
      <c r="V56" s="877"/>
      <c r="W56" s="877"/>
      <c r="X56" s="877"/>
      <c r="Y56" s="877"/>
      <c r="Z56" s="877"/>
      <c r="AA56" s="877"/>
      <c r="AB56" s="877"/>
      <c r="AC56" s="877"/>
      <c r="AD56" s="877"/>
      <c r="AE56" s="878"/>
      <c r="AF56" s="806"/>
      <c r="AG56" s="807"/>
      <c r="AH56" s="807"/>
      <c r="AI56" s="807"/>
      <c r="AJ56" s="808"/>
      <c r="AK56" s="880"/>
      <c r="AL56" s="877"/>
      <c r="AM56" s="877"/>
      <c r="AN56" s="877"/>
      <c r="AO56" s="877"/>
      <c r="AP56" s="877"/>
      <c r="AQ56" s="877"/>
      <c r="AR56" s="877"/>
      <c r="AS56" s="877"/>
      <c r="AT56" s="877"/>
      <c r="AU56" s="877"/>
      <c r="AV56" s="877"/>
      <c r="AW56" s="877"/>
      <c r="AX56" s="877"/>
      <c r="AY56" s="877"/>
      <c r="AZ56" s="881"/>
      <c r="BA56" s="881"/>
      <c r="BB56" s="881"/>
      <c r="BC56" s="881"/>
      <c r="BD56" s="881"/>
      <c r="BE56" s="872"/>
      <c r="BF56" s="872"/>
      <c r="BG56" s="872"/>
      <c r="BH56" s="872"/>
      <c r="BI56" s="873"/>
      <c r="BJ56" s="133"/>
      <c r="BK56" s="133"/>
      <c r="BL56" s="133"/>
      <c r="BM56" s="133"/>
      <c r="BN56" s="133"/>
      <c r="BO56" s="121"/>
      <c r="BP56" s="121"/>
      <c r="BQ56" s="128">
        <v>50</v>
      </c>
      <c r="BR56" s="132"/>
      <c r="BS56" s="813"/>
      <c r="BT56" s="814"/>
      <c r="BU56" s="814"/>
      <c r="BV56" s="814"/>
      <c r="BW56" s="814"/>
      <c r="BX56" s="814"/>
      <c r="BY56" s="814"/>
      <c r="BZ56" s="814"/>
      <c r="CA56" s="814"/>
      <c r="CB56" s="814"/>
      <c r="CC56" s="814"/>
      <c r="CD56" s="814"/>
      <c r="CE56" s="814"/>
      <c r="CF56" s="814"/>
      <c r="CG56" s="815"/>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2"/>
    </row>
    <row r="57" spans="1:131" s="101" customFormat="1" ht="26.25" customHeight="1" x14ac:dyDescent="0.2">
      <c r="A57" s="130">
        <v>30</v>
      </c>
      <c r="B57" s="800"/>
      <c r="C57" s="801"/>
      <c r="D57" s="801"/>
      <c r="E57" s="801"/>
      <c r="F57" s="801"/>
      <c r="G57" s="801"/>
      <c r="H57" s="801"/>
      <c r="I57" s="801"/>
      <c r="J57" s="801"/>
      <c r="K57" s="801"/>
      <c r="L57" s="801"/>
      <c r="M57" s="801"/>
      <c r="N57" s="801"/>
      <c r="O57" s="801"/>
      <c r="P57" s="802"/>
      <c r="Q57" s="879"/>
      <c r="R57" s="877"/>
      <c r="S57" s="877"/>
      <c r="T57" s="877"/>
      <c r="U57" s="877"/>
      <c r="V57" s="877"/>
      <c r="W57" s="877"/>
      <c r="X57" s="877"/>
      <c r="Y57" s="877"/>
      <c r="Z57" s="877"/>
      <c r="AA57" s="877"/>
      <c r="AB57" s="877"/>
      <c r="AC57" s="877"/>
      <c r="AD57" s="877"/>
      <c r="AE57" s="878"/>
      <c r="AF57" s="806"/>
      <c r="AG57" s="807"/>
      <c r="AH57" s="807"/>
      <c r="AI57" s="807"/>
      <c r="AJ57" s="808"/>
      <c r="AK57" s="880"/>
      <c r="AL57" s="877"/>
      <c r="AM57" s="877"/>
      <c r="AN57" s="877"/>
      <c r="AO57" s="877"/>
      <c r="AP57" s="877"/>
      <c r="AQ57" s="877"/>
      <c r="AR57" s="877"/>
      <c r="AS57" s="877"/>
      <c r="AT57" s="877"/>
      <c r="AU57" s="877"/>
      <c r="AV57" s="877"/>
      <c r="AW57" s="877"/>
      <c r="AX57" s="877"/>
      <c r="AY57" s="877"/>
      <c r="AZ57" s="881"/>
      <c r="BA57" s="881"/>
      <c r="BB57" s="881"/>
      <c r="BC57" s="881"/>
      <c r="BD57" s="881"/>
      <c r="BE57" s="872"/>
      <c r="BF57" s="872"/>
      <c r="BG57" s="872"/>
      <c r="BH57" s="872"/>
      <c r="BI57" s="873"/>
      <c r="BJ57" s="133"/>
      <c r="BK57" s="133"/>
      <c r="BL57" s="133"/>
      <c r="BM57" s="133"/>
      <c r="BN57" s="133"/>
      <c r="BO57" s="121"/>
      <c r="BP57" s="121"/>
      <c r="BQ57" s="128">
        <v>51</v>
      </c>
      <c r="BR57" s="132"/>
      <c r="BS57" s="813"/>
      <c r="BT57" s="814"/>
      <c r="BU57" s="814"/>
      <c r="BV57" s="814"/>
      <c r="BW57" s="814"/>
      <c r="BX57" s="814"/>
      <c r="BY57" s="814"/>
      <c r="BZ57" s="814"/>
      <c r="CA57" s="814"/>
      <c r="CB57" s="814"/>
      <c r="CC57" s="814"/>
      <c r="CD57" s="814"/>
      <c r="CE57" s="814"/>
      <c r="CF57" s="814"/>
      <c r="CG57" s="815"/>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2"/>
    </row>
    <row r="58" spans="1:131" s="101" customFormat="1" ht="26.25" customHeight="1" x14ac:dyDescent="0.2">
      <c r="A58" s="130">
        <v>31</v>
      </c>
      <c r="B58" s="800"/>
      <c r="C58" s="801"/>
      <c r="D58" s="801"/>
      <c r="E58" s="801"/>
      <c r="F58" s="801"/>
      <c r="G58" s="801"/>
      <c r="H58" s="801"/>
      <c r="I58" s="801"/>
      <c r="J58" s="801"/>
      <c r="K58" s="801"/>
      <c r="L58" s="801"/>
      <c r="M58" s="801"/>
      <c r="N58" s="801"/>
      <c r="O58" s="801"/>
      <c r="P58" s="802"/>
      <c r="Q58" s="879"/>
      <c r="R58" s="877"/>
      <c r="S58" s="877"/>
      <c r="T58" s="877"/>
      <c r="U58" s="877"/>
      <c r="V58" s="877"/>
      <c r="W58" s="877"/>
      <c r="X58" s="877"/>
      <c r="Y58" s="877"/>
      <c r="Z58" s="877"/>
      <c r="AA58" s="877"/>
      <c r="AB58" s="877"/>
      <c r="AC58" s="877"/>
      <c r="AD58" s="877"/>
      <c r="AE58" s="878"/>
      <c r="AF58" s="806"/>
      <c r="AG58" s="807"/>
      <c r="AH58" s="807"/>
      <c r="AI58" s="807"/>
      <c r="AJ58" s="808"/>
      <c r="AK58" s="880"/>
      <c r="AL58" s="877"/>
      <c r="AM58" s="877"/>
      <c r="AN58" s="877"/>
      <c r="AO58" s="877"/>
      <c r="AP58" s="877"/>
      <c r="AQ58" s="877"/>
      <c r="AR58" s="877"/>
      <c r="AS58" s="877"/>
      <c r="AT58" s="877"/>
      <c r="AU58" s="877"/>
      <c r="AV58" s="877"/>
      <c r="AW58" s="877"/>
      <c r="AX58" s="877"/>
      <c r="AY58" s="877"/>
      <c r="AZ58" s="881"/>
      <c r="BA58" s="881"/>
      <c r="BB58" s="881"/>
      <c r="BC58" s="881"/>
      <c r="BD58" s="881"/>
      <c r="BE58" s="872"/>
      <c r="BF58" s="872"/>
      <c r="BG58" s="872"/>
      <c r="BH58" s="872"/>
      <c r="BI58" s="873"/>
      <c r="BJ58" s="133"/>
      <c r="BK58" s="133"/>
      <c r="BL58" s="133"/>
      <c r="BM58" s="133"/>
      <c r="BN58" s="133"/>
      <c r="BO58" s="121"/>
      <c r="BP58" s="121"/>
      <c r="BQ58" s="128">
        <v>52</v>
      </c>
      <c r="BR58" s="132"/>
      <c r="BS58" s="813"/>
      <c r="BT58" s="814"/>
      <c r="BU58" s="814"/>
      <c r="BV58" s="814"/>
      <c r="BW58" s="814"/>
      <c r="BX58" s="814"/>
      <c r="BY58" s="814"/>
      <c r="BZ58" s="814"/>
      <c r="CA58" s="814"/>
      <c r="CB58" s="814"/>
      <c r="CC58" s="814"/>
      <c r="CD58" s="814"/>
      <c r="CE58" s="814"/>
      <c r="CF58" s="814"/>
      <c r="CG58" s="815"/>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2"/>
    </row>
    <row r="59" spans="1:131" s="101" customFormat="1" ht="26.25" customHeight="1" x14ac:dyDescent="0.2">
      <c r="A59" s="130">
        <v>32</v>
      </c>
      <c r="B59" s="800"/>
      <c r="C59" s="801"/>
      <c r="D59" s="801"/>
      <c r="E59" s="801"/>
      <c r="F59" s="801"/>
      <c r="G59" s="801"/>
      <c r="H59" s="801"/>
      <c r="I59" s="801"/>
      <c r="J59" s="801"/>
      <c r="K59" s="801"/>
      <c r="L59" s="801"/>
      <c r="M59" s="801"/>
      <c r="N59" s="801"/>
      <c r="O59" s="801"/>
      <c r="P59" s="802"/>
      <c r="Q59" s="879"/>
      <c r="R59" s="877"/>
      <c r="S59" s="877"/>
      <c r="T59" s="877"/>
      <c r="U59" s="877"/>
      <c r="V59" s="877"/>
      <c r="W59" s="877"/>
      <c r="X59" s="877"/>
      <c r="Y59" s="877"/>
      <c r="Z59" s="877"/>
      <c r="AA59" s="877"/>
      <c r="AB59" s="877"/>
      <c r="AC59" s="877"/>
      <c r="AD59" s="877"/>
      <c r="AE59" s="878"/>
      <c r="AF59" s="806"/>
      <c r="AG59" s="807"/>
      <c r="AH59" s="807"/>
      <c r="AI59" s="807"/>
      <c r="AJ59" s="808"/>
      <c r="AK59" s="880"/>
      <c r="AL59" s="877"/>
      <c r="AM59" s="877"/>
      <c r="AN59" s="877"/>
      <c r="AO59" s="877"/>
      <c r="AP59" s="877"/>
      <c r="AQ59" s="877"/>
      <c r="AR59" s="877"/>
      <c r="AS59" s="877"/>
      <c r="AT59" s="877"/>
      <c r="AU59" s="877"/>
      <c r="AV59" s="877"/>
      <c r="AW59" s="877"/>
      <c r="AX59" s="877"/>
      <c r="AY59" s="877"/>
      <c r="AZ59" s="881"/>
      <c r="BA59" s="881"/>
      <c r="BB59" s="881"/>
      <c r="BC59" s="881"/>
      <c r="BD59" s="881"/>
      <c r="BE59" s="872"/>
      <c r="BF59" s="872"/>
      <c r="BG59" s="872"/>
      <c r="BH59" s="872"/>
      <c r="BI59" s="873"/>
      <c r="BJ59" s="133"/>
      <c r="BK59" s="133"/>
      <c r="BL59" s="133"/>
      <c r="BM59" s="133"/>
      <c r="BN59" s="133"/>
      <c r="BO59" s="121"/>
      <c r="BP59" s="121"/>
      <c r="BQ59" s="128">
        <v>53</v>
      </c>
      <c r="BR59" s="132"/>
      <c r="BS59" s="813"/>
      <c r="BT59" s="814"/>
      <c r="BU59" s="814"/>
      <c r="BV59" s="814"/>
      <c r="BW59" s="814"/>
      <c r="BX59" s="814"/>
      <c r="BY59" s="814"/>
      <c r="BZ59" s="814"/>
      <c r="CA59" s="814"/>
      <c r="CB59" s="814"/>
      <c r="CC59" s="814"/>
      <c r="CD59" s="814"/>
      <c r="CE59" s="814"/>
      <c r="CF59" s="814"/>
      <c r="CG59" s="815"/>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2"/>
    </row>
    <row r="60" spans="1:131" s="101" customFormat="1" ht="26.25" customHeight="1" x14ac:dyDescent="0.2">
      <c r="A60" s="130">
        <v>33</v>
      </c>
      <c r="B60" s="800"/>
      <c r="C60" s="801"/>
      <c r="D60" s="801"/>
      <c r="E60" s="801"/>
      <c r="F60" s="801"/>
      <c r="G60" s="801"/>
      <c r="H60" s="801"/>
      <c r="I60" s="801"/>
      <c r="J60" s="801"/>
      <c r="K60" s="801"/>
      <c r="L60" s="801"/>
      <c r="M60" s="801"/>
      <c r="N60" s="801"/>
      <c r="O60" s="801"/>
      <c r="P60" s="802"/>
      <c r="Q60" s="879"/>
      <c r="R60" s="877"/>
      <c r="S60" s="877"/>
      <c r="T60" s="877"/>
      <c r="U60" s="877"/>
      <c r="V60" s="877"/>
      <c r="W60" s="877"/>
      <c r="X60" s="877"/>
      <c r="Y60" s="877"/>
      <c r="Z60" s="877"/>
      <c r="AA60" s="877"/>
      <c r="AB60" s="877"/>
      <c r="AC60" s="877"/>
      <c r="AD60" s="877"/>
      <c r="AE60" s="878"/>
      <c r="AF60" s="806"/>
      <c r="AG60" s="807"/>
      <c r="AH60" s="807"/>
      <c r="AI60" s="807"/>
      <c r="AJ60" s="808"/>
      <c r="AK60" s="880"/>
      <c r="AL60" s="877"/>
      <c r="AM60" s="877"/>
      <c r="AN60" s="877"/>
      <c r="AO60" s="877"/>
      <c r="AP60" s="877"/>
      <c r="AQ60" s="877"/>
      <c r="AR60" s="877"/>
      <c r="AS60" s="877"/>
      <c r="AT60" s="877"/>
      <c r="AU60" s="877"/>
      <c r="AV60" s="877"/>
      <c r="AW60" s="877"/>
      <c r="AX60" s="877"/>
      <c r="AY60" s="877"/>
      <c r="AZ60" s="881"/>
      <c r="BA60" s="881"/>
      <c r="BB60" s="881"/>
      <c r="BC60" s="881"/>
      <c r="BD60" s="881"/>
      <c r="BE60" s="872"/>
      <c r="BF60" s="872"/>
      <c r="BG60" s="872"/>
      <c r="BH60" s="872"/>
      <c r="BI60" s="873"/>
      <c r="BJ60" s="133"/>
      <c r="BK60" s="133"/>
      <c r="BL60" s="133"/>
      <c r="BM60" s="133"/>
      <c r="BN60" s="133"/>
      <c r="BO60" s="121"/>
      <c r="BP60" s="121"/>
      <c r="BQ60" s="128">
        <v>54</v>
      </c>
      <c r="BR60" s="132"/>
      <c r="BS60" s="813"/>
      <c r="BT60" s="814"/>
      <c r="BU60" s="814"/>
      <c r="BV60" s="814"/>
      <c r="BW60" s="814"/>
      <c r="BX60" s="814"/>
      <c r="BY60" s="814"/>
      <c r="BZ60" s="814"/>
      <c r="CA60" s="814"/>
      <c r="CB60" s="814"/>
      <c r="CC60" s="814"/>
      <c r="CD60" s="814"/>
      <c r="CE60" s="814"/>
      <c r="CF60" s="814"/>
      <c r="CG60" s="815"/>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2"/>
    </row>
    <row r="61" spans="1:131" s="101" customFormat="1" ht="26.25" customHeight="1" thickBot="1" x14ac:dyDescent="0.25">
      <c r="A61" s="130">
        <v>34</v>
      </c>
      <c r="B61" s="800"/>
      <c r="C61" s="801"/>
      <c r="D61" s="801"/>
      <c r="E61" s="801"/>
      <c r="F61" s="801"/>
      <c r="G61" s="801"/>
      <c r="H61" s="801"/>
      <c r="I61" s="801"/>
      <c r="J61" s="801"/>
      <c r="K61" s="801"/>
      <c r="L61" s="801"/>
      <c r="M61" s="801"/>
      <c r="N61" s="801"/>
      <c r="O61" s="801"/>
      <c r="P61" s="802"/>
      <c r="Q61" s="879"/>
      <c r="R61" s="877"/>
      <c r="S61" s="877"/>
      <c r="T61" s="877"/>
      <c r="U61" s="877"/>
      <c r="V61" s="877"/>
      <c r="W61" s="877"/>
      <c r="X61" s="877"/>
      <c r="Y61" s="877"/>
      <c r="Z61" s="877"/>
      <c r="AA61" s="877"/>
      <c r="AB61" s="877"/>
      <c r="AC61" s="877"/>
      <c r="AD61" s="877"/>
      <c r="AE61" s="878"/>
      <c r="AF61" s="806"/>
      <c r="AG61" s="807"/>
      <c r="AH61" s="807"/>
      <c r="AI61" s="807"/>
      <c r="AJ61" s="808"/>
      <c r="AK61" s="880"/>
      <c r="AL61" s="877"/>
      <c r="AM61" s="877"/>
      <c r="AN61" s="877"/>
      <c r="AO61" s="877"/>
      <c r="AP61" s="877"/>
      <c r="AQ61" s="877"/>
      <c r="AR61" s="877"/>
      <c r="AS61" s="877"/>
      <c r="AT61" s="877"/>
      <c r="AU61" s="877"/>
      <c r="AV61" s="877"/>
      <c r="AW61" s="877"/>
      <c r="AX61" s="877"/>
      <c r="AY61" s="877"/>
      <c r="AZ61" s="881"/>
      <c r="BA61" s="881"/>
      <c r="BB61" s="881"/>
      <c r="BC61" s="881"/>
      <c r="BD61" s="881"/>
      <c r="BE61" s="872"/>
      <c r="BF61" s="872"/>
      <c r="BG61" s="872"/>
      <c r="BH61" s="872"/>
      <c r="BI61" s="873"/>
      <c r="BJ61" s="133"/>
      <c r="BK61" s="133"/>
      <c r="BL61" s="133"/>
      <c r="BM61" s="133"/>
      <c r="BN61" s="133"/>
      <c r="BO61" s="121"/>
      <c r="BP61" s="121"/>
      <c r="BQ61" s="128">
        <v>55</v>
      </c>
      <c r="BR61" s="132"/>
      <c r="BS61" s="813"/>
      <c r="BT61" s="814"/>
      <c r="BU61" s="814"/>
      <c r="BV61" s="814"/>
      <c r="BW61" s="814"/>
      <c r="BX61" s="814"/>
      <c r="BY61" s="814"/>
      <c r="BZ61" s="814"/>
      <c r="CA61" s="814"/>
      <c r="CB61" s="814"/>
      <c r="CC61" s="814"/>
      <c r="CD61" s="814"/>
      <c r="CE61" s="814"/>
      <c r="CF61" s="814"/>
      <c r="CG61" s="815"/>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2"/>
    </row>
    <row r="62" spans="1:131" s="101" customFormat="1" ht="26.25" customHeight="1" x14ac:dyDescent="0.2">
      <c r="A62" s="130">
        <v>35</v>
      </c>
      <c r="B62" s="800"/>
      <c r="C62" s="801"/>
      <c r="D62" s="801"/>
      <c r="E62" s="801"/>
      <c r="F62" s="801"/>
      <c r="G62" s="801"/>
      <c r="H62" s="801"/>
      <c r="I62" s="801"/>
      <c r="J62" s="801"/>
      <c r="K62" s="801"/>
      <c r="L62" s="801"/>
      <c r="M62" s="801"/>
      <c r="N62" s="801"/>
      <c r="O62" s="801"/>
      <c r="P62" s="802"/>
      <c r="Q62" s="879"/>
      <c r="R62" s="877"/>
      <c r="S62" s="877"/>
      <c r="T62" s="877"/>
      <c r="U62" s="877"/>
      <c r="V62" s="877"/>
      <c r="W62" s="877"/>
      <c r="X62" s="877"/>
      <c r="Y62" s="877"/>
      <c r="Z62" s="877"/>
      <c r="AA62" s="877"/>
      <c r="AB62" s="877"/>
      <c r="AC62" s="877"/>
      <c r="AD62" s="877"/>
      <c r="AE62" s="878"/>
      <c r="AF62" s="806"/>
      <c r="AG62" s="807"/>
      <c r="AH62" s="807"/>
      <c r="AI62" s="807"/>
      <c r="AJ62" s="808"/>
      <c r="AK62" s="880"/>
      <c r="AL62" s="877"/>
      <c r="AM62" s="877"/>
      <c r="AN62" s="877"/>
      <c r="AO62" s="877"/>
      <c r="AP62" s="877"/>
      <c r="AQ62" s="877"/>
      <c r="AR62" s="877"/>
      <c r="AS62" s="877"/>
      <c r="AT62" s="877"/>
      <c r="AU62" s="877"/>
      <c r="AV62" s="877"/>
      <c r="AW62" s="877"/>
      <c r="AX62" s="877"/>
      <c r="AY62" s="877"/>
      <c r="AZ62" s="881"/>
      <c r="BA62" s="881"/>
      <c r="BB62" s="881"/>
      <c r="BC62" s="881"/>
      <c r="BD62" s="881"/>
      <c r="BE62" s="872"/>
      <c r="BF62" s="872"/>
      <c r="BG62" s="872"/>
      <c r="BH62" s="872"/>
      <c r="BI62" s="873"/>
      <c r="BJ62" s="886" t="s">
        <v>416</v>
      </c>
      <c r="BK62" s="835"/>
      <c r="BL62" s="835"/>
      <c r="BM62" s="835"/>
      <c r="BN62" s="836"/>
      <c r="BO62" s="121"/>
      <c r="BP62" s="121"/>
      <c r="BQ62" s="128">
        <v>56</v>
      </c>
      <c r="BR62" s="132"/>
      <c r="BS62" s="813"/>
      <c r="BT62" s="814"/>
      <c r="BU62" s="814"/>
      <c r="BV62" s="814"/>
      <c r="BW62" s="814"/>
      <c r="BX62" s="814"/>
      <c r="BY62" s="814"/>
      <c r="BZ62" s="814"/>
      <c r="CA62" s="814"/>
      <c r="CB62" s="814"/>
      <c r="CC62" s="814"/>
      <c r="CD62" s="814"/>
      <c r="CE62" s="814"/>
      <c r="CF62" s="814"/>
      <c r="CG62" s="815"/>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2"/>
    </row>
    <row r="63" spans="1:131" s="101" customFormat="1" ht="26.25" customHeight="1" thickBot="1" x14ac:dyDescent="0.25">
      <c r="A63" s="126" t="s">
        <v>394</v>
      </c>
      <c r="B63" s="837" t="s">
        <v>415</v>
      </c>
      <c r="C63" s="838"/>
      <c r="D63" s="838"/>
      <c r="E63" s="838"/>
      <c r="F63" s="838"/>
      <c r="G63" s="838"/>
      <c r="H63" s="838"/>
      <c r="I63" s="838"/>
      <c r="J63" s="838"/>
      <c r="K63" s="838"/>
      <c r="L63" s="838"/>
      <c r="M63" s="838"/>
      <c r="N63" s="838"/>
      <c r="O63" s="838"/>
      <c r="P63" s="839"/>
      <c r="Q63" s="887"/>
      <c r="R63" s="888"/>
      <c r="S63" s="888"/>
      <c r="T63" s="888"/>
      <c r="U63" s="888"/>
      <c r="V63" s="888"/>
      <c r="W63" s="888"/>
      <c r="X63" s="888"/>
      <c r="Y63" s="888"/>
      <c r="Z63" s="888"/>
      <c r="AA63" s="888"/>
      <c r="AB63" s="888"/>
      <c r="AC63" s="888"/>
      <c r="AD63" s="888"/>
      <c r="AE63" s="889"/>
      <c r="AF63" s="898">
        <v>987</v>
      </c>
      <c r="AG63" s="882"/>
      <c r="AH63" s="882"/>
      <c r="AI63" s="882"/>
      <c r="AJ63" s="899"/>
      <c r="AK63" s="900"/>
      <c r="AL63" s="888"/>
      <c r="AM63" s="888"/>
      <c r="AN63" s="888"/>
      <c r="AO63" s="888"/>
      <c r="AP63" s="882">
        <v>15594</v>
      </c>
      <c r="AQ63" s="882"/>
      <c r="AR63" s="882"/>
      <c r="AS63" s="882"/>
      <c r="AT63" s="882"/>
      <c r="AU63" s="882">
        <v>9668</v>
      </c>
      <c r="AV63" s="882"/>
      <c r="AW63" s="882"/>
      <c r="AX63" s="882"/>
      <c r="AY63" s="882"/>
      <c r="AZ63" s="883"/>
      <c r="BA63" s="883"/>
      <c r="BB63" s="883"/>
      <c r="BC63" s="883"/>
      <c r="BD63" s="883"/>
      <c r="BE63" s="884"/>
      <c r="BF63" s="884"/>
      <c r="BG63" s="884"/>
      <c r="BH63" s="884"/>
      <c r="BI63" s="885"/>
      <c r="BJ63" s="895" t="s">
        <v>157</v>
      </c>
      <c r="BK63" s="896"/>
      <c r="BL63" s="896"/>
      <c r="BM63" s="896"/>
      <c r="BN63" s="897"/>
      <c r="BO63" s="121"/>
      <c r="BP63" s="121"/>
      <c r="BQ63" s="128">
        <v>57</v>
      </c>
      <c r="BR63" s="132"/>
      <c r="BS63" s="813"/>
      <c r="BT63" s="814"/>
      <c r="BU63" s="814"/>
      <c r="BV63" s="814"/>
      <c r="BW63" s="814"/>
      <c r="BX63" s="814"/>
      <c r="BY63" s="814"/>
      <c r="BZ63" s="814"/>
      <c r="CA63" s="814"/>
      <c r="CB63" s="814"/>
      <c r="CC63" s="814"/>
      <c r="CD63" s="814"/>
      <c r="CE63" s="814"/>
      <c r="CF63" s="814"/>
      <c r="CG63" s="815"/>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2"/>
    </row>
    <row r="64" spans="1:131" s="101"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8">
        <v>58</v>
      </c>
      <c r="BR64" s="132"/>
      <c r="BS64" s="813"/>
      <c r="BT64" s="814"/>
      <c r="BU64" s="814"/>
      <c r="BV64" s="814"/>
      <c r="BW64" s="814"/>
      <c r="BX64" s="814"/>
      <c r="BY64" s="814"/>
      <c r="BZ64" s="814"/>
      <c r="CA64" s="814"/>
      <c r="CB64" s="814"/>
      <c r="CC64" s="814"/>
      <c r="CD64" s="814"/>
      <c r="CE64" s="814"/>
      <c r="CF64" s="814"/>
      <c r="CG64" s="815"/>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2"/>
    </row>
    <row r="65" spans="1:131" s="101" customFormat="1" ht="26.25" customHeight="1" thickBot="1" x14ac:dyDescent="0.25">
      <c r="A65" s="133" t="s">
        <v>414</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21"/>
      <c r="BF65" s="121"/>
      <c r="BG65" s="121"/>
      <c r="BH65" s="121"/>
      <c r="BI65" s="121"/>
      <c r="BJ65" s="121"/>
      <c r="BK65" s="121"/>
      <c r="BL65" s="121"/>
      <c r="BM65" s="121"/>
      <c r="BN65" s="121"/>
      <c r="BO65" s="121"/>
      <c r="BP65" s="121"/>
      <c r="BQ65" s="128">
        <v>59</v>
      </c>
      <c r="BR65" s="132"/>
      <c r="BS65" s="813"/>
      <c r="BT65" s="814"/>
      <c r="BU65" s="814"/>
      <c r="BV65" s="814"/>
      <c r="BW65" s="814"/>
      <c r="BX65" s="814"/>
      <c r="BY65" s="814"/>
      <c r="BZ65" s="814"/>
      <c r="CA65" s="814"/>
      <c r="CB65" s="814"/>
      <c r="CC65" s="814"/>
      <c r="CD65" s="814"/>
      <c r="CE65" s="814"/>
      <c r="CF65" s="814"/>
      <c r="CG65" s="815"/>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2"/>
    </row>
    <row r="66" spans="1:131" s="101" customFormat="1" ht="26.25" customHeight="1" x14ac:dyDescent="0.2">
      <c r="A66" s="765" t="s">
        <v>413</v>
      </c>
      <c r="B66" s="766"/>
      <c r="C66" s="766"/>
      <c r="D66" s="766"/>
      <c r="E66" s="766"/>
      <c r="F66" s="766"/>
      <c r="G66" s="766"/>
      <c r="H66" s="766"/>
      <c r="I66" s="766"/>
      <c r="J66" s="766"/>
      <c r="K66" s="766"/>
      <c r="L66" s="766"/>
      <c r="M66" s="766"/>
      <c r="N66" s="766"/>
      <c r="O66" s="766"/>
      <c r="P66" s="767"/>
      <c r="Q66" s="771" t="s">
        <v>412</v>
      </c>
      <c r="R66" s="772"/>
      <c r="S66" s="772"/>
      <c r="T66" s="772"/>
      <c r="U66" s="773"/>
      <c r="V66" s="771" t="s">
        <v>411</v>
      </c>
      <c r="W66" s="772"/>
      <c r="X66" s="772"/>
      <c r="Y66" s="772"/>
      <c r="Z66" s="773"/>
      <c r="AA66" s="771" t="s">
        <v>410</v>
      </c>
      <c r="AB66" s="772"/>
      <c r="AC66" s="772"/>
      <c r="AD66" s="772"/>
      <c r="AE66" s="773"/>
      <c r="AF66" s="890" t="s">
        <v>409</v>
      </c>
      <c r="AG66" s="857"/>
      <c r="AH66" s="857"/>
      <c r="AI66" s="857"/>
      <c r="AJ66" s="891"/>
      <c r="AK66" s="771" t="s">
        <v>408</v>
      </c>
      <c r="AL66" s="766"/>
      <c r="AM66" s="766"/>
      <c r="AN66" s="766"/>
      <c r="AO66" s="767"/>
      <c r="AP66" s="771" t="s">
        <v>407</v>
      </c>
      <c r="AQ66" s="772"/>
      <c r="AR66" s="772"/>
      <c r="AS66" s="772"/>
      <c r="AT66" s="773"/>
      <c r="AU66" s="771" t="s">
        <v>406</v>
      </c>
      <c r="AV66" s="772"/>
      <c r="AW66" s="772"/>
      <c r="AX66" s="772"/>
      <c r="AY66" s="773"/>
      <c r="AZ66" s="771" t="s">
        <v>405</v>
      </c>
      <c r="BA66" s="772"/>
      <c r="BB66" s="772"/>
      <c r="BC66" s="772"/>
      <c r="BD66" s="778"/>
      <c r="BE66" s="121"/>
      <c r="BF66" s="121"/>
      <c r="BG66" s="121"/>
      <c r="BH66" s="121"/>
      <c r="BI66" s="121"/>
      <c r="BJ66" s="121"/>
      <c r="BK66" s="121"/>
      <c r="BL66" s="121"/>
      <c r="BM66" s="121"/>
      <c r="BN66" s="121"/>
      <c r="BO66" s="121"/>
      <c r="BP66" s="121"/>
      <c r="BQ66" s="128">
        <v>60</v>
      </c>
      <c r="BR66" s="127"/>
      <c r="BS66" s="914"/>
      <c r="BT66" s="915"/>
      <c r="BU66" s="915"/>
      <c r="BV66" s="915"/>
      <c r="BW66" s="915"/>
      <c r="BX66" s="915"/>
      <c r="BY66" s="915"/>
      <c r="BZ66" s="915"/>
      <c r="CA66" s="915"/>
      <c r="CB66" s="915"/>
      <c r="CC66" s="915"/>
      <c r="CD66" s="915"/>
      <c r="CE66" s="915"/>
      <c r="CF66" s="915"/>
      <c r="CG66" s="916"/>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2"/>
    </row>
    <row r="67" spans="1:131" s="101" customFormat="1" ht="26.25" customHeight="1" thickBot="1" x14ac:dyDescent="0.25">
      <c r="A67" s="768"/>
      <c r="B67" s="769"/>
      <c r="C67" s="769"/>
      <c r="D67" s="769"/>
      <c r="E67" s="769"/>
      <c r="F67" s="769"/>
      <c r="G67" s="769"/>
      <c r="H67" s="769"/>
      <c r="I67" s="769"/>
      <c r="J67" s="769"/>
      <c r="K67" s="769"/>
      <c r="L67" s="769"/>
      <c r="M67" s="769"/>
      <c r="N67" s="769"/>
      <c r="O67" s="769"/>
      <c r="P67" s="770"/>
      <c r="Q67" s="774"/>
      <c r="R67" s="775"/>
      <c r="S67" s="775"/>
      <c r="T67" s="775"/>
      <c r="U67" s="776"/>
      <c r="V67" s="774"/>
      <c r="W67" s="775"/>
      <c r="X67" s="775"/>
      <c r="Y67" s="775"/>
      <c r="Z67" s="776"/>
      <c r="AA67" s="774"/>
      <c r="AB67" s="775"/>
      <c r="AC67" s="775"/>
      <c r="AD67" s="775"/>
      <c r="AE67" s="776"/>
      <c r="AF67" s="892"/>
      <c r="AG67" s="860"/>
      <c r="AH67" s="860"/>
      <c r="AI67" s="860"/>
      <c r="AJ67" s="893"/>
      <c r="AK67" s="894"/>
      <c r="AL67" s="769"/>
      <c r="AM67" s="769"/>
      <c r="AN67" s="769"/>
      <c r="AO67" s="770"/>
      <c r="AP67" s="774"/>
      <c r="AQ67" s="775"/>
      <c r="AR67" s="775"/>
      <c r="AS67" s="775"/>
      <c r="AT67" s="776"/>
      <c r="AU67" s="774"/>
      <c r="AV67" s="775"/>
      <c r="AW67" s="775"/>
      <c r="AX67" s="775"/>
      <c r="AY67" s="776"/>
      <c r="AZ67" s="774"/>
      <c r="BA67" s="775"/>
      <c r="BB67" s="775"/>
      <c r="BC67" s="775"/>
      <c r="BD67" s="780"/>
      <c r="BE67" s="121"/>
      <c r="BF67" s="121"/>
      <c r="BG67" s="121"/>
      <c r="BH67" s="121"/>
      <c r="BI67" s="121"/>
      <c r="BJ67" s="121"/>
      <c r="BK67" s="121"/>
      <c r="BL67" s="121"/>
      <c r="BM67" s="121"/>
      <c r="BN67" s="121"/>
      <c r="BO67" s="121"/>
      <c r="BP67" s="121"/>
      <c r="BQ67" s="128">
        <v>61</v>
      </c>
      <c r="BR67" s="127"/>
      <c r="BS67" s="914"/>
      <c r="BT67" s="915"/>
      <c r="BU67" s="915"/>
      <c r="BV67" s="915"/>
      <c r="BW67" s="915"/>
      <c r="BX67" s="915"/>
      <c r="BY67" s="915"/>
      <c r="BZ67" s="915"/>
      <c r="CA67" s="915"/>
      <c r="CB67" s="915"/>
      <c r="CC67" s="915"/>
      <c r="CD67" s="915"/>
      <c r="CE67" s="915"/>
      <c r="CF67" s="915"/>
      <c r="CG67" s="916"/>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2"/>
    </row>
    <row r="68" spans="1:131" s="101" customFormat="1" ht="26.25" customHeight="1" thickTop="1" x14ac:dyDescent="0.2">
      <c r="A68" s="131">
        <v>1</v>
      </c>
      <c r="B68" s="907" t="s">
        <v>404</v>
      </c>
      <c r="C68" s="908"/>
      <c r="D68" s="908"/>
      <c r="E68" s="908"/>
      <c r="F68" s="908"/>
      <c r="G68" s="908"/>
      <c r="H68" s="908"/>
      <c r="I68" s="908"/>
      <c r="J68" s="908"/>
      <c r="K68" s="908"/>
      <c r="L68" s="908"/>
      <c r="M68" s="908"/>
      <c r="N68" s="908"/>
      <c r="O68" s="908"/>
      <c r="P68" s="909"/>
      <c r="Q68" s="910">
        <v>10569</v>
      </c>
      <c r="R68" s="911"/>
      <c r="S68" s="911"/>
      <c r="T68" s="911"/>
      <c r="U68" s="911"/>
      <c r="V68" s="911">
        <v>9746</v>
      </c>
      <c r="W68" s="911"/>
      <c r="X68" s="911"/>
      <c r="Y68" s="911"/>
      <c r="Z68" s="911"/>
      <c r="AA68" s="911">
        <v>823</v>
      </c>
      <c r="AB68" s="911"/>
      <c r="AC68" s="911"/>
      <c r="AD68" s="911"/>
      <c r="AE68" s="911"/>
      <c r="AF68" s="911">
        <v>248</v>
      </c>
      <c r="AG68" s="911"/>
      <c r="AH68" s="911"/>
      <c r="AI68" s="911"/>
      <c r="AJ68" s="911"/>
      <c r="AK68" s="911" t="s">
        <v>392</v>
      </c>
      <c r="AL68" s="911"/>
      <c r="AM68" s="911"/>
      <c r="AN68" s="911"/>
      <c r="AO68" s="911"/>
      <c r="AP68" s="911">
        <v>8090</v>
      </c>
      <c r="AQ68" s="911"/>
      <c r="AR68" s="911"/>
      <c r="AS68" s="911"/>
      <c r="AT68" s="911"/>
      <c r="AU68" s="911">
        <v>1893</v>
      </c>
      <c r="AV68" s="911"/>
      <c r="AW68" s="911"/>
      <c r="AX68" s="911"/>
      <c r="AY68" s="911"/>
      <c r="AZ68" s="912"/>
      <c r="BA68" s="912"/>
      <c r="BB68" s="912"/>
      <c r="BC68" s="912"/>
      <c r="BD68" s="913"/>
      <c r="BE68" s="121"/>
      <c r="BF68" s="121"/>
      <c r="BG68" s="121"/>
      <c r="BH68" s="121"/>
      <c r="BI68" s="121"/>
      <c r="BJ68" s="121"/>
      <c r="BK68" s="121"/>
      <c r="BL68" s="121"/>
      <c r="BM68" s="121"/>
      <c r="BN68" s="121"/>
      <c r="BO68" s="121"/>
      <c r="BP68" s="121"/>
      <c r="BQ68" s="128">
        <v>62</v>
      </c>
      <c r="BR68" s="127"/>
      <c r="BS68" s="914"/>
      <c r="BT68" s="915"/>
      <c r="BU68" s="915"/>
      <c r="BV68" s="915"/>
      <c r="BW68" s="915"/>
      <c r="BX68" s="915"/>
      <c r="BY68" s="915"/>
      <c r="BZ68" s="915"/>
      <c r="CA68" s="915"/>
      <c r="CB68" s="915"/>
      <c r="CC68" s="915"/>
      <c r="CD68" s="915"/>
      <c r="CE68" s="915"/>
      <c r="CF68" s="915"/>
      <c r="CG68" s="916"/>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2"/>
    </row>
    <row r="69" spans="1:131" s="101" customFormat="1" ht="26.25" customHeight="1" x14ac:dyDescent="0.2">
      <c r="A69" s="130">
        <v>2</v>
      </c>
      <c r="B69" s="919" t="s">
        <v>403</v>
      </c>
      <c r="C69" s="920"/>
      <c r="D69" s="920"/>
      <c r="E69" s="920"/>
      <c r="F69" s="920"/>
      <c r="G69" s="920"/>
      <c r="H69" s="920"/>
      <c r="I69" s="920"/>
      <c r="J69" s="920"/>
      <c r="K69" s="920"/>
      <c r="L69" s="920"/>
      <c r="M69" s="920"/>
      <c r="N69" s="920"/>
      <c r="O69" s="920"/>
      <c r="P69" s="921"/>
      <c r="Q69" s="922">
        <v>1409</v>
      </c>
      <c r="R69" s="870"/>
      <c r="S69" s="870"/>
      <c r="T69" s="870"/>
      <c r="U69" s="870"/>
      <c r="V69" s="870">
        <v>1365</v>
      </c>
      <c r="W69" s="870"/>
      <c r="X69" s="870"/>
      <c r="Y69" s="870"/>
      <c r="Z69" s="870"/>
      <c r="AA69" s="870">
        <v>44</v>
      </c>
      <c r="AB69" s="870"/>
      <c r="AC69" s="870"/>
      <c r="AD69" s="870"/>
      <c r="AE69" s="870"/>
      <c r="AF69" s="870">
        <v>43</v>
      </c>
      <c r="AG69" s="870"/>
      <c r="AH69" s="870"/>
      <c r="AI69" s="870"/>
      <c r="AJ69" s="870"/>
      <c r="AK69" s="870">
        <v>15</v>
      </c>
      <c r="AL69" s="870"/>
      <c r="AM69" s="870"/>
      <c r="AN69" s="870"/>
      <c r="AO69" s="870"/>
      <c r="AP69" s="870">
        <v>478</v>
      </c>
      <c r="AQ69" s="870"/>
      <c r="AR69" s="870"/>
      <c r="AS69" s="870"/>
      <c r="AT69" s="870"/>
      <c r="AU69" s="870">
        <v>250</v>
      </c>
      <c r="AV69" s="870"/>
      <c r="AW69" s="870"/>
      <c r="AX69" s="870"/>
      <c r="AY69" s="870"/>
      <c r="AZ69" s="917"/>
      <c r="BA69" s="917"/>
      <c r="BB69" s="917"/>
      <c r="BC69" s="917"/>
      <c r="BD69" s="918"/>
      <c r="BE69" s="121"/>
      <c r="BF69" s="121"/>
      <c r="BG69" s="121"/>
      <c r="BH69" s="121"/>
      <c r="BI69" s="121"/>
      <c r="BJ69" s="121"/>
      <c r="BK69" s="121"/>
      <c r="BL69" s="121"/>
      <c r="BM69" s="121"/>
      <c r="BN69" s="121"/>
      <c r="BO69" s="121"/>
      <c r="BP69" s="121"/>
      <c r="BQ69" s="128">
        <v>63</v>
      </c>
      <c r="BR69" s="127"/>
      <c r="BS69" s="914"/>
      <c r="BT69" s="915"/>
      <c r="BU69" s="915"/>
      <c r="BV69" s="915"/>
      <c r="BW69" s="915"/>
      <c r="BX69" s="915"/>
      <c r="BY69" s="915"/>
      <c r="BZ69" s="915"/>
      <c r="CA69" s="915"/>
      <c r="CB69" s="915"/>
      <c r="CC69" s="915"/>
      <c r="CD69" s="915"/>
      <c r="CE69" s="915"/>
      <c r="CF69" s="915"/>
      <c r="CG69" s="916"/>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2"/>
    </row>
    <row r="70" spans="1:131" s="101" customFormat="1" ht="26.25" customHeight="1" x14ac:dyDescent="0.2">
      <c r="A70" s="130">
        <v>3</v>
      </c>
      <c r="B70" s="919" t="s">
        <v>402</v>
      </c>
      <c r="C70" s="920"/>
      <c r="D70" s="920"/>
      <c r="E70" s="920"/>
      <c r="F70" s="920"/>
      <c r="G70" s="920"/>
      <c r="H70" s="920"/>
      <c r="I70" s="920"/>
      <c r="J70" s="920"/>
      <c r="K70" s="920"/>
      <c r="L70" s="920"/>
      <c r="M70" s="920"/>
      <c r="N70" s="920"/>
      <c r="O70" s="920"/>
      <c r="P70" s="921"/>
      <c r="Q70" s="922">
        <v>497</v>
      </c>
      <c r="R70" s="870"/>
      <c r="S70" s="870"/>
      <c r="T70" s="870"/>
      <c r="U70" s="870"/>
      <c r="V70" s="870">
        <v>463</v>
      </c>
      <c r="W70" s="870"/>
      <c r="X70" s="870"/>
      <c r="Y70" s="870"/>
      <c r="Z70" s="870"/>
      <c r="AA70" s="870">
        <v>34</v>
      </c>
      <c r="AB70" s="870"/>
      <c r="AC70" s="870"/>
      <c r="AD70" s="870"/>
      <c r="AE70" s="870"/>
      <c r="AF70" s="870">
        <v>34</v>
      </c>
      <c r="AG70" s="870"/>
      <c r="AH70" s="870"/>
      <c r="AI70" s="870"/>
      <c r="AJ70" s="870"/>
      <c r="AK70" s="870" t="s">
        <v>392</v>
      </c>
      <c r="AL70" s="870"/>
      <c r="AM70" s="870"/>
      <c r="AN70" s="870"/>
      <c r="AO70" s="870"/>
      <c r="AP70" s="870" t="s">
        <v>392</v>
      </c>
      <c r="AQ70" s="870"/>
      <c r="AR70" s="870"/>
      <c r="AS70" s="870"/>
      <c r="AT70" s="870"/>
      <c r="AU70" s="870" t="s">
        <v>392</v>
      </c>
      <c r="AV70" s="870"/>
      <c r="AW70" s="870"/>
      <c r="AX70" s="870"/>
      <c r="AY70" s="870"/>
      <c r="AZ70" s="917"/>
      <c r="BA70" s="917"/>
      <c r="BB70" s="917"/>
      <c r="BC70" s="917"/>
      <c r="BD70" s="918"/>
      <c r="BE70" s="121"/>
      <c r="BF70" s="121"/>
      <c r="BG70" s="121"/>
      <c r="BH70" s="121"/>
      <c r="BI70" s="121"/>
      <c r="BJ70" s="121"/>
      <c r="BK70" s="121"/>
      <c r="BL70" s="121"/>
      <c r="BM70" s="121"/>
      <c r="BN70" s="121"/>
      <c r="BO70" s="121"/>
      <c r="BP70" s="121"/>
      <c r="BQ70" s="128">
        <v>64</v>
      </c>
      <c r="BR70" s="127"/>
      <c r="BS70" s="914"/>
      <c r="BT70" s="915"/>
      <c r="BU70" s="915"/>
      <c r="BV70" s="915"/>
      <c r="BW70" s="915"/>
      <c r="BX70" s="915"/>
      <c r="BY70" s="915"/>
      <c r="BZ70" s="915"/>
      <c r="CA70" s="915"/>
      <c r="CB70" s="915"/>
      <c r="CC70" s="915"/>
      <c r="CD70" s="915"/>
      <c r="CE70" s="915"/>
      <c r="CF70" s="915"/>
      <c r="CG70" s="916"/>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2"/>
    </row>
    <row r="71" spans="1:131" s="101" customFormat="1" ht="26.25" customHeight="1" x14ac:dyDescent="0.2">
      <c r="A71" s="130">
        <v>4</v>
      </c>
      <c r="B71" s="919" t="s">
        <v>401</v>
      </c>
      <c r="C71" s="920"/>
      <c r="D71" s="920"/>
      <c r="E71" s="920"/>
      <c r="F71" s="920"/>
      <c r="G71" s="920"/>
      <c r="H71" s="920"/>
      <c r="I71" s="920"/>
      <c r="J71" s="920"/>
      <c r="K71" s="920"/>
      <c r="L71" s="920"/>
      <c r="M71" s="920"/>
      <c r="N71" s="920"/>
      <c r="O71" s="920"/>
      <c r="P71" s="921"/>
      <c r="Q71" s="922">
        <v>107279</v>
      </c>
      <c r="R71" s="870"/>
      <c r="S71" s="870"/>
      <c r="T71" s="870"/>
      <c r="U71" s="870"/>
      <c r="V71" s="870">
        <v>102546</v>
      </c>
      <c r="W71" s="870"/>
      <c r="X71" s="870"/>
      <c r="Y71" s="870"/>
      <c r="Z71" s="870"/>
      <c r="AA71" s="870">
        <v>4732</v>
      </c>
      <c r="AB71" s="870"/>
      <c r="AC71" s="870"/>
      <c r="AD71" s="870"/>
      <c r="AE71" s="870"/>
      <c r="AF71" s="870">
        <v>4732</v>
      </c>
      <c r="AG71" s="870"/>
      <c r="AH71" s="870"/>
      <c r="AI71" s="870"/>
      <c r="AJ71" s="870"/>
      <c r="AK71" s="870">
        <v>399</v>
      </c>
      <c r="AL71" s="870"/>
      <c r="AM71" s="870"/>
      <c r="AN71" s="870"/>
      <c r="AO71" s="870"/>
      <c r="AP71" s="870" t="s">
        <v>392</v>
      </c>
      <c r="AQ71" s="870"/>
      <c r="AR71" s="870"/>
      <c r="AS71" s="870"/>
      <c r="AT71" s="870"/>
      <c r="AU71" s="870" t="s">
        <v>392</v>
      </c>
      <c r="AV71" s="870"/>
      <c r="AW71" s="870"/>
      <c r="AX71" s="870"/>
      <c r="AY71" s="870"/>
      <c r="AZ71" s="917"/>
      <c r="BA71" s="917"/>
      <c r="BB71" s="917"/>
      <c r="BC71" s="917"/>
      <c r="BD71" s="918"/>
      <c r="BE71" s="121"/>
      <c r="BF71" s="121"/>
      <c r="BG71" s="121"/>
      <c r="BH71" s="121"/>
      <c r="BI71" s="121"/>
      <c r="BJ71" s="121"/>
      <c r="BK71" s="121"/>
      <c r="BL71" s="121"/>
      <c r="BM71" s="121"/>
      <c r="BN71" s="121"/>
      <c r="BO71" s="121"/>
      <c r="BP71" s="121"/>
      <c r="BQ71" s="128">
        <v>65</v>
      </c>
      <c r="BR71" s="127"/>
      <c r="BS71" s="914"/>
      <c r="BT71" s="915"/>
      <c r="BU71" s="915"/>
      <c r="BV71" s="915"/>
      <c r="BW71" s="915"/>
      <c r="BX71" s="915"/>
      <c r="BY71" s="915"/>
      <c r="BZ71" s="915"/>
      <c r="CA71" s="915"/>
      <c r="CB71" s="915"/>
      <c r="CC71" s="915"/>
      <c r="CD71" s="915"/>
      <c r="CE71" s="915"/>
      <c r="CF71" s="915"/>
      <c r="CG71" s="916"/>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2"/>
    </row>
    <row r="72" spans="1:131" s="101" customFormat="1" ht="26.25" customHeight="1" x14ac:dyDescent="0.2">
      <c r="A72" s="130">
        <v>5</v>
      </c>
      <c r="B72" s="919" t="s">
        <v>400</v>
      </c>
      <c r="C72" s="920"/>
      <c r="D72" s="920"/>
      <c r="E72" s="920"/>
      <c r="F72" s="920"/>
      <c r="G72" s="920"/>
      <c r="H72" s="920"/>
      <c r="I72" s="920"/>
      <c r="J72" s="920"/>
      <c r="K72" s="920"/>
      <c r="L72" s="920"/>
      <c r="M72" s="920"/>
      <c r="N72" s="920"/>
      <c r="O72" s="920"/>
      <c r="P72" s="921"/>
      <c r="Q72" s="922">
        <v>4383</v>
      </c>
      <c r="R72" s="870"/>
      <c r="S72" s="870"/>
      <c r="T72" s="870"/>
      <c r="U72" s="870"/>
      <c r="V72" s="870">
        <v>3497</v>
      </c>
      <c r="W72" s="870"/>
      <c r="X72" s="870"/>
      <c r="Y72" s="870"/>
      <c r="Z72" s="870"/>
      <c r="AA72" s="870">
        <v>886</v>
      </c>
      <c r="AB72" s="870"/>
      <c r="AC72" s="870"/>
      <c r="AD72" s="870"/>
      <c r="AE72" s="870"/>
      <c r="AF72" s="870">
        <v>886</v>
      </c>
      <c r="AG72" s="870"/>
      <c r="AH72" s="870"/>
      <c r="AI72" s="870"/>
      <c r="AJ72" s="870"/>
      <c r="AK72" s="870" t="s">
        <v>392</v>
      </c>
      <c r="AL72" s="870"/>
      <c r="AM72" s="870"/>
      <c r="AN72" s="870"/>
      <c r="AO72" s="870"/>
      <c r="AP72" s="870" t="s">
        <v>392</v>
      </c>
      <c r="AQ72" s="870"/>
      <c r="AR72" s="870"/>
      <c r="AS72" s="870"/>
      <c r="AT72" s="870"/>
      <c r="AU72" s="870" t="s">
        <v>392</v>
      </c>
      <c r="AV72" s="870"/>
      <c r="AW72" s="870"/>
      <c r="AX72" s="870"/>
      <c r="AY72" s="870"/>
      <c r="AZ72" s="917"/>
      <c r="BA72" s="917"/>
      <c r="BB72" s="917"/>
      <c r="BC72" s="917"/>
      <c r="BD72" s="918"/>
      <c r="BE72" s="121"/>
      <c r="BF72" s="121"/>
      <c r="BG72" s="121"/>
      <c r="BH72" s="121"/>
      <c r="BI72" s="121"/>
      <c r="BJ72" s="121"/>
      <c r="BK72" s="121"/>
      <c r="BL72" s="121"/>
      <c r="BM72" s="121"/>
      <c r="BN72" s="121"/>
      <c r="BO72" s="121"/>
      <c r="BP72" s="121"/>
      <c r="BQ72" s="128">
        <v>66</v>
      </c>
      <c r="BR72" s="127"/>
      <c r="BS72" s="914"/>
      <c r="BT72" s="915"/>
      <c r="BU72" s="915"/>
      <c r="BV72" s="915"/>
      <c r="BW72" s="915"/>
      <c r="BX72" s="915"/>
      <c r="BY72" s="915"/>
      <c r="BZ72" s="915"/>
      <c r="CA72" s="915"/>
      <c r="CB72" s="915"/>
      <c r="CC72" s="915"/>
      <c r="CD72" s="915"/>
      <c r="CE72" s="915"/>
      <c r="CF72" s="915"/>
      <c r="CG72" s="916"/>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2"/>
    </row>
    <row r="73" spans="1:131" s="101" customFormat="1" ht="26.25" customHeight="1" x14ac:dyDescent="0.2">
      <c r="A73" s="130">
        <v>6</v>
      </c>
      <c r="B73" s="919" t="s">
        <v>399</v>
      </c>
      <c r="C73" s="920"/>
      <c r="D73" s="920"/>
      <c r="E73" s="920"/>
      <c r="F73" s="920"/>
      <c r="G73" s="920"/>
      <c r="H73" s="920"/>
      <c r="I73" s="920"/>
      <c r="J73" s="920"/>
      <c r="K73" s="920"/>
      <c r="L73" s="920"/>
      <c r="M73" s="920"/>
      <c r="N73" s="920"/>
      <c r="O73" s="920"/>
      <c r="P73" s="921"/>
      <c r="Q73" s="922">
        <v>89</v>
      </c>
      <c r="R73" s="870"/>
      <c r="S73" s="870"/>
      <c r="T73" s="870"/>
      <c r="U73" s="870"/>
      <c r="V73" s="870">
        <v>82</v>
      </c>
      <c r="W73" s="870"/>
      <c r="X73" s="870"/>
      <c r="Y73" s="870"/>
      <c r="Z73" s="870"/>
      <c r="AA73" s="870">
        <v>7</v>
      </c>
      <c r="AB73" s="870"/>
      <c r="AC73" s="870"/>
      <c r="AD73" s="870"/>
      <c r="AE73" s="870"/>
      <c r="AF73" s="870">
        <v>7</v>
      </c>
      <c r="AG73" s="870"/>
      <c r="AH73" s="870"/>
      <c r="AI73" s="870"/>
      <c r="AJ73" s="870"/>
      <c r="AK73" s="870" t="s">
        <v>392</v>
      </c>
      <c r="AL73" s="870"/>
      <c r="AM73" s="870"/>
      <c r="AN73" s="870"/>
      <c r="AO73" s="870"/>
      <c r="AP73" s="870" t="s">
        <v>392</v>
      </c>
      <c r="AQ73" s="870"/>
      <c r="AR73" s="870"/>
      <c r="AS73" s="870"/>
      <c r="AT73" s="870"/>
      <c r="AU73" s="870" t="s">
        <v>392</v>
      </c>
      <c r="AV73" s="870"/>
      <c r="AW73" s="870"/>
      <c r="AX73" s="870"/>
      <c r="AY73" s="870"/>
      <c r="AZ73" s="917"/>
      <c r="BA73" s="917"/>
      <c r="BB73" s="917"/>
      <c r="BC73" s="917"/>
      <c r="BD73" s="918"/>
      <c r="BE73" s="121"/>
      <c r="BF73" s="121"/>
      <c r="BG73" s="121"/>
      <c r="BH73" s="121"/>
      <c r="BI73" s="121"/>
      <c r="BJ73" s="121"/>
      <c r="BK73" s="121"/>
      <c r="BL73" s="121"/>
      <c r="BM73" s="121"/>
      <c r="BN73" s="121"/>
      <c r="BO73" s="121"/>
      <c r="BP73" s="121"/>
      <c r="BQ73" s="128">
        <v>67</v>
      </c>
      <c r="BR73" s="127"/>
      <c r="BS73" s="914"/>
      <c r="BT73" s="915"/>
      <c r="BU73" s="915"/>
      <c r="BV73" s="915"/>
      <c r="BW73" s="915"/>
      <c r="BX73" s="915"/>
      <c r="BY73" s="915"/>
      <c r="BZ73" s="915"/>
      <c r="CA73" s="915"/>
      <c r="CB73" s="915"/>
      <c r="CC73" s="915"/>
      <c r="CD73" s="915"/>
      <c r="CE73" s="915"/>
      <c r="CF73" s="915"/>
      <c r="CG73" s="916"/>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2"/>
    </row>
    <row r="74" spans="1:131" s="101" customFormat="1" ht="26.25" customHeight="1" x14ac:dyDescent="0.2">
      <c r="A74" s="130">
        <v>7</v>
      </c>
      <c r="B74" s="919" t="s">
        <v>398</v>
      </c>
      <c r="C74" s="920"/>
      <c r="D74" s="920"/>
      <c r="E74" s="920"/>
      <c r="F74" s="920"/>
      <c r="G74" s="920"/>
      <c r="H74" s="920"/>
      <c r="I74" s="920"/>
      <c r="J74" s="920"/>
      <c r="K74" s="920"/>
      <c r="L74" s="920"/>
      <c r="M74" s="920"/>
      <c r="N74" s="920"/>
      <c r="O74" s="920"/>
      <c r="P74" s="921"/>
      <c r="Q74" s="922">
        <v>120</v>
      </c>
      <c r="R74" s="870"/>
      <c r="S74" s="870"/>
      <c r="T74" s="870"/>
      <c r="U74" s="870"/>
      <c r="V74" s="870">
        <v>113</v>
      </c>
      <c r="W74" s="870"/>
      <c r="X74" s="870"/>
      <c r="Y74" s="870"/>
      <c r="Z74" s="870"/>
      <c r="AA74" s="870">
        <v>6</v>
      </c>
      <c r="AB74" s="870"/>
      <c r="AC74" s="870"/>
      <c r="AD74" s="870"/>
      <c r="AE74" s="870"/>
      <c r="AF74" s="870">
        <v>6</v>
      </c>
      <c r="AG74" s="870"/>
      <c r="AH74" s="870"/>
      <c r="AI74" s="870"/>
      <c r="AJ74" s="870"/>
      <c r="AK74" s="870" t="s">
        <v>392</v>
      </c>
      <c r="AL74" s="870"/>
      <c r="AM74" s="870"/>
      <c r="AN74" s="870"/>
      <c r="AO74" s="870"/>
      <c r="AP74" s="870" t="s">
        <v>392</v>
      </c>
      <c r="AQ74" s="870"/>
      <c r="AR74" s="870"/>
      <c r="AS74" s="870"/>
      <c r="AT74" s="870"/>
      <c r="AU74" s="870" t="s">
        <v>392</v>
      </c>
      <c r="AV74" s="870"/>
      <c r="AW74" s="870"/>
      <c r="AX74" s="870"/>
      <c r="AY74" s="870"/>
      <c r="AZ74" s="917"/>
      <c r="BA74" s="917"/>
      <c r="BB74" s="917"/>
      <c r="BC74" s="917"/>
      <c r="BD74" s="918"/>
      <c r="BE74" s="121"/>
      <c r="BF74" s="121"/>
      <c r="BG74" s="121"/>
      <c r="BH74" s="121"/>
      <c r="BI74" s="121"/>
      <c r="BJ74" s="121"/>
      <c r="BK74" s="121"/>
      <c r="BL74" s="121"/>
      <c r="BM74" s="121"/>
      <c r="BN74" s="121"/>
      <c r="BO74" s="121"/>
      <c r="BP74" s="121"/>
      <c r="BQ74" s="128">
        <v>68</v>
      </c>
      <c r="BR74" s="127"/>
      <c r="BS74" s="914"/>
      <c r="BT74" s="915"/>
      <c r="BU74" s="915"/>
      <c r="BV74" s="915"/>
      <c r="BW74" s="915"/>
      <c r="BX74" s="915"/>
      <c r="BY74" s="915"/>
      <c r="BZ74" s="915"/>
      <c r="CA74" s="915"/>
      <c r="CB74" s="915"/>
      <c r="CC74" s="915"/>
      <c r="CD74" s="915"/>
      <c r="CE74" s="915"/>
      <c r="CF74" s="915"/>
      <c r="CG74" s="916"/>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2"/>
    </row>
    <row r="75" spans="1:131" s="101" customFormat="1" ht="26.25" customHeight="1" x14ac:dyDescent="0.2">
      <c r="A75" s="130">
        <v>8</v>
      </c>
      <c r="B75" s="919" t="s">
        <v>397</v>
      </c>
      <c r="C75" s="920"/>
      <c r="D75" s="920"/>
      <c r="E75" s="920"/>
      <c r="F75" s="920"/>
      <c r="G75" s="920"/>
      <c r="H75" s="920"/>
      <c r="I75" s="920"/>
      <c r="J75" s="920"/>
      <c r="K75" s="920"/>
      <c r="L75" s="920"/>
      <c r="M75" s="920"/>
      <c r="N75" s="920"/>
      <c r="O75" s="920"/>
      <c r="P75" s="921"/>
      <c r="Q75" s="923">
        <v>809</v>
      </c>
      <c r="R75" s="924"/>
      <c r="S75" s="924"/>
      <c r="T75" s="924"/>
      <c r="U75" s="869"/>
      <c r="V75" s="925">
        <v>808</v>
      </c>
      <c r="W75" s="924"/>
      <c r="X75" s="924"/>
      <c r="Y75" s="924"/>
      <c r="Z75" s="869"/>
      <c r="AA75" s="925">
        <v>2</v>
      </c>
      <c r="AB75" s="924"/>
      <c r="AC75" s="924"/>
      <c r="AD75" s="924"/>
      <c r="AE75" s="869"/>
      <c r="AF75" s="925">
        <v>2</v>
      </c>
      <c r="AG75" s="924"/>
      <c r="AH75" s="924"/>
      <c r="AI75" s="924"/>
      <c r="AJ75" s="869"/>
      <c r="AK75" s="925">
        <v>452</v>
      </c>
      <c r="AL75" s="924"/>
      <c r="AM75" s="924"/>
      <c r="AN75" s="924"/>
      <c r="AO75" s="869"/>
      <c r="AP75" s="925" t="s">
        <v>392</v>
      </c>
      <c r="AQ75" s="924"/>
      <c r="AR75" s="924"/>
      <c r="AS75" s="924"/>
      <c r="AT75" s="869"/>
      <c r="AU75" s="925" t="s">
        <v>392</v>
      </c>
      <c r="AV75" s="924"/>
      <c r="AW75" s="924"/>
      <c r="AX75" s="924"/>
      <c r="AY75" s="869"/>
      <c r="AZ75" s="917"/>
      <c r="BA75" s="917"/>
      <c r="BB75" s="917"/>
      <c r="BC75" s="917"/>
      <c r="BD75" s="918"/>
      <c r="BE75" s="121"/>
      <c r="BF75" s="121"/>
      <c r="BG75" s="121"/>
      <c r="BH75" s="121"/>
      <c r="BI75" s="121"/>
      <c r="BJ75" s="121"/>
      <c r="BK75" s="121"/>
      <c r="BL75" s="121"/>
      <c r="BM75" s="121"/>
      <c r="BN75" s="121"/>
      <c r="BO75" s="121"/>
      <c r="BP75" s="121"/>
      <c r="BQ75" s="128">
        <v>69</v>
      </c>
      <c r="BR75" s="127"/>
      <c r="BS75" s="914"/>
      <c r="BT75" s="915"/>
      <c r="BU75" s="915"/>
      <c r="BV75" s="915"/>
      <c r="BW75" s="915"/>
      <c r="BX75" s="915"/>
      <c r="BY75" s="915"/>
      <c r="BZ75" s="915"/>
      <c r="CA75" s="915"/>
      <c r="CB75" s="915"/>
      <c r="CC75" s="915"/>
      <c r="CD75" s="915"/>
      <c r="CE75" s="915"/>
      <c r="CF75" s="915"/>
      <c r="CG75" s="916"/>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2"/>
    </row>
    <row r="76" spans="1:131" s="101" customFormat="1" ht="26.25" customHeight="1" x14ac:dyDescent="0.2">
      <c r="A76" s="130">
        <v>9</v>
      </c>
      <c r="B76" s="919" t="s">
        <v>396</v>
      </c>
      <c r="C76" s="920"/>
      <c r="D76" s="920"/>
      <c r="E76" s="920"/>
      <c r="F76" s="920"/>
      <c r="G76" s="920"/>
      <c r="H76" s="920"/>
      <c r="I76" s="920"/>
      <c r="J76" s="920"/>
      <c r="K76" s="920"/>
      <c r="L76" s="920"/>
      <c r="M76" s="920"/>
      <c r="N76" s="920"/>
      <c r="O76" s="920"/>
      <c r="P76" s="921"/>
      <c r="Q76" s="923">
        <v>715</v>
      </c>
      <c r="R76" s="924"/>
      <c r="S76" s="924"/>
      <c r="T76" s="924"/>
      <c r="U76" s="869"/>
      <c r="V76" s="925">
        <v>451</v>
      </c>
      <c r="W76" s="924"/>
      <c r="X76" s="924"/>
      <c r="Y76" s="924"/>
      <c r="Z76" s="869"/>
      <c r="AA76" s="925">
        <v>264</v>
      </c>
      <c r="AB76" s="924"/>
      <c r="AC76" s="924"/>
      <c r="AD76" s="924"/>
      <c r="AE76" s="869"/>
      <c r="AF76" s="925">
        <v>223</v>
      </c>
      <c r="AG76" s="924"/>
      <c r="AH76" s="924"/>
      <c r="AI76" s="924"/>
      <c r="AJ76" s="869"/>
      <c r="AK76" s="925" t="s">
        <v>392</v>
      </c>
      <c r="AL76" s="924"/>
      <c r="AM76" s="924"/>
      <c r="AN76" s="924"/>
      <c r="AO76" s="869"/>
      <c r="AP76" s="925">
        <v>285</v>
      </c>
      <c r="AQ76" s="924"/>
      <c r="AR76" s="924"/>
      <c r="AS76" s="924"/>
      <c r="AT76" s="869"/>
      <c r="AU76" s="925">
        <v>77</v>
      </c>
      <c r="AV76" s="924"/>
      <c r="AW76" s="924"/>
      <c r="AX76" s="924"/>
      <c r="AY76" s="869"/>
      <c r="AZ76" s="917"/>
      <c r="BA76" s="917"/>
      <c r="BB76" s="917"/>
      <c r="BC76" s="917"/>
      <c r="BD76" s="918"/>
      <c r="BE76" s="121"/>
      <c r="BF76" s="121"/>
      <c r="BG76" s="121"/>
      <c r="BH76" s="121"/>
      <c r="BI76" s="121"/>
      <c r="BJ76" s="121"/>
      <c r="BK76" s="121"/>
      <c r="BL76" s="121"/>
      <c r="BM76" s="121"/>
      <c r="BN76" s="121"/>
      <c r="BO76" s="121"/>
      <c r="BP76" s="121"/>
      <c r="BQ76" s="128">
        <v>70</v>
      </c>
      <c r="BR76" s="127"/>
      <c r="BS76" s="914"/>
      <c r="BT76" s="915"/>
      <c r="BU76" s="915"/>
      <c r="BV76" s="915"/>
      <c r="BW76" s="915"/>
      <c r="BX76" s="915"/>
      <c r="BY76" s="915"/>
      <c r="BZ76" s="915"/>
      <c r="CA76" s="915"/>
      <c r="CB76" s="915"/>
      <c r="CC76" s="915"/>
      <c r="CD76" s="915"/>
      <c r="CE76" s="915"/>
      <c r="CF76" s="915"/>
      <c r="CG76" s="916"/>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2"/>
    </row>
    <row r="77" spans="1:131" s="101" customFormat="1" ht="26.25" customHeight="1" x14ac:dyDescent="0.2">
      <c r="A77" s="130">
        <v>10</v>
      </c>
      <c r="B77" s="919"/>
      <c r="C77" s="920"/>
      <c r="D77" s="920"/>
      <c r="E77" s="920"/>
      <c r="F77" s="920"/>
      <c r="G77" s="920"/>
      <c r="H77" s="920"/>
      <c r="I77" s="920"/>
      <c r="J77" s="920"/>
      <c r="K77" s="920"/>
      <c r="L77" s="920"/>
      <c r="M77" s="920"/>
      <c r="N77" s="920"/>
      <c r="O77" s="920"/>
      <c r="P77" s="921"/>
      <c r="Q77" s="923"/>
      <c r="R77" s="924"/>
      <c r="S77" s="924"/>
      <c r="T77" s="924"/>
      <c r="U77" s="869"/>
      <c r="V77" s="925"/>
      <c r="W77" s="924"/>
      <c r="X77" s="924"/>
      <c r="Y77" s="924"/>
      <c r="Z77" s="869"/>
      <c r="AA77" s="925"/>
      <c r="AB77" s="924"/>
      <c r="AC77" s="924"/>
      <c r="AD77" s="924"/>
      <c r="AE77" s="869"/>
      <c r="AF77" s="925"/>
      <c r="AG77" s="924"/>
      <c r="AH77" s="924"/>
      <c r="AI77" s="924"/>
      <c r="AJ77" s="869"/>
      <c r="AK77" s="925"/>
      <c r="AL77" s="924"/>
      <c r="AM77" s="924"/>
      <c r="AN77" s="924"/>
      <c r="AO77" s="869"/>
      <c r="AP77" s="925"/>
      <c r="AQ77" s="924"/>
      <c r="AR77" s="924"/>
      <c r="AS77" s="924"/>
      <c r="AT77" s="869"/>
      <c r="AU77" s="925"/>
      <c r="AV77" s="924"/>
      <c r="AW77" s="924"/>
      <c r="AX77" s="924"/>
      <c r="AY77" s="869"/>
      <c r="AZ77" s="917"/>
      <c r="BA77" s="917"/>
      <c r="BB77" s="917"/>
      <c r="BC77" s="917"/>
      <c r="BD77" s="918"/>
      <c r="BE77" s="121"/>
      <c r="BF77" s="121"/>
      <c r="BG77" s="121"/>
      <c r="BH77" s="121"/>
      <c r="BI77" s="121"/>
      <c r="BJ77" s="121"/>
      <c r="BK77" s="121"/>
      <c r="BL77" s="121"/>
      <c r="BM77" s="121"/>
      <c r="BN77" s="121"/>
      <c r="BO77" s="121"/>
      <c r="BP77" s="121"/>
      <c r="BQ77" s="128">
        <v>71</v>
      </c>
      <c r="BR77" s="127"/>
      <c r="BS77" s="914"/>
      <c r="BT77" s="915"/>
      <c r="BU77" s="915"/>
      <c r="BV77" s="915"/>
      <c r="BW77" s="915"/>
      <c r="BX77" s="915"/>
      <c r="BY77" s="915"/>
      <c r="BZ77" s="915"/>
      <c r="CA77" s="915"/>
      <c r="CB77" s="915"/>
      <c r="CC77" s="915"/>
      <c r="CD77" s="915"/>
      <c r="CE77" s="915"/>
      <c r="CF77" s="915"/>
      <c r="CG77" s="916"/>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2"/>
    </row>
    <row r="78" spans="1:131" s="101" customFormat="1" ht="26.25" customHeight="1" x14ac:dyDescent="0.2">
      <c r="A78" s="130">
        <v>11</v>
      </c>
      <c r="B78" s="919"/>
      <c r="C78" s="920"/>
      <c r="D78" s="920"/>
      <c r="E78" s="920"/>
      <c r="F78" s="920"/>
      <c r="G78" s="920"/>
      <c r="H78" s="920"/>
      <c r="I78" s="920"/>
      <c r="J78" s="920"/>
      <c r="K78" s="920"/>
      <c r="L78" s="920"/>
      <c r="M78" s="920"/>
      <c r="N78" s="920"/>
      <c r="O78" s="920"/>
      <c r="P78" s="921"/>
      <c r="Q78" s="922"/>
      <c r="R78" s="870"/>
      <c r="S78" s="870"/>
      <c r="T78" s="870"/>
      <c r="U78" s="870"/>
      <c r="V78" s="870"/>
      <c r="W78" s="870"/>
      <c r="X78" s="870"/>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0"/>
      <c r="AY78" s="870"/>
      <c r="AZ78" s="917"/>
      <c r="BA78" s="917"/>
      <c r="BB78" s="917"/>
      <c r="BC78" s="917"/>
      <c r="BD78" s="918"/>
      <c r="BE78" s="121"/>
      <c r="BF78" s="121"/>
      <c r="BG78" s="121"/>
      <c r="BH78" s="121"/>
      <c r="BI78" s="121"/>
      <c r="BJ78" s="119"/>
      <c r="BK78" s="119"/>
      <c r="BL78" s="119"/>
      <c r="BM78" s="119"/>
      <c r="BN78" s="119"/>
      <c r="BO78" s="121"/>
      <c r="BP78" s="121"/>
      <c r="BQ78" s="128">
        <v>72</v>
      </c>
      <c r="BR78" s="127"/>
      <c r="BS78" s="914"/>
      <c r="BT78" s="915"/>
      <c r="BU78" s="915"/>
      <c r="BV78" s="915"/>
      <c r="BW78" s="915"/>
      <c r="BX78" s="915"/>
      <c r="BY78" s="915"/>
      <c r="BZ78" s="915"/>
      <c r="CA78" s="915"/>
      <c r="CB78" s="915"/>
      <c r="CC78" s="915"/>
      <c r="CD78" s="915"/>
      <c r="CE78" s="915"/>
      <c r="CF78" s="915"/>
      <c r="CG78" s="916"/>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2"/>
    </row>
    <row r="79" spans="1:131" s="101" customFormat="1" ht="26.25" customHeight="1" x14ac:dyDescent="0.2">
      <c r="A79" s="130">
        <v>12</v>
      </c>
      <c r="B79" s="919"/>
      <c r="C79" s="920"/>
      <c r="D79" s="920"/>
      <c r="E79" s="920"/>
      <c r="F79" s="920"/>
      <c r="G79" s="920"/>
      <c r="H79" s="920"/>
      <c r="I79" s="920"/>
      <c r="J79" s="920"/>
      <c r="K79" s="920"/>
      <c r="L79" s="920"/>
      <c r="M79" s="920"/>
      <c r="N79" s="920"/>
      <c r="O79" s="920"/>
      <c r="P79" s="921"/>
      <c r="Q79" s="922"/>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c r="AW79" s="870"/>
      <c r="AX79" s="870"/>
      <c r="AY79" s="870"/>
      <c r="AZ79" s="917"/>
      <c r="BA79" s="917"/>
      <c r="BB79" s="917"/>
      <c r="BC79" s="917"/>
      <c r="BD79" s="918"/>
      <c r="BE79" s="121"/>
      <c r="BF79" s="121"/>
      <c r="BG79" s="121"/>
      <c r="BH79" s="121"/>
      <c r="BI79" s="121"/>
      <c r="BJ79" s="119"/>
      <c r="BK79" s="119"/>
      <c r="BL79" s="119"/>
      <c r="BM79" s="119"/>
      <c r="BN79" s="119"/>
      <c r="BO79" s="121"/>
      <c r="BP79" s="121"/>
      <c r="BQ79" s="128">
        <v>73</v>
      </c>
      <c r="BR79" s="127"/>
      <c r="BS79" s="914"/>
      <c r="BT79" s="915"/>
      <c r="BU79" s="915"/>
      <c r="BV79" s="915"/>
      <c r="BW79" s="915"/>
      <c r="BX79" s="915"/>
      <c r="BY79" s="915"/>
      <c r="BZ79" s="915"/>
      <c r="CA79" s="915"/>
      <c r="CB79" s="915"/>
      <c r="CC79" s="915"/>
      <c r="CD79" s="915"/>
      <c r="CE79" s="915"/>
      <c r="CF79" s="915"/>
      <c r="CG79" s="916"/>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2"/>
    </row>
    <row r="80" spans="1:131" s="101" customFormat="1" ht="26.25" customHeight="1" x14ac:dyDescent="0.2">
      <c r="A80" s="130">
        <v>13</v>
      </c>
      <c r="B80" s="919"/>
      <c r="C80" s="920"/>
      <c r="D80" s="920"/>
      <c r="E80" s="920"/>
      <c r="F80" s="920"/>
      <c r="G80" s="920"/>
      <c r="H80" s="920"/>
      <c r="I80" s="920"/>
      <c r="J80" s="920"/>
      <c r="K80" s="920"/>
      <c r="L80" s="920"/>
      <c r="M80" s="920"/>
      <c r="N80" s="920"/>
      <c r="O80" s="920"/>
      <c r="P80" s="921"/>
      <c r="Q80" s="922"/>
      <c r="R80" s="870"/>
      <c r="S80" s="870"/>
      <c r="T80" s="870"/>
      <c r="U80" s="870"/>
      <c r="V80" s="870"/>
      <c r="W80" s="870"/>
      <c r="X80" s="870"/>
      <c r="Y80" s="870"/>
      <c r="Z80" s="870"/>
      <c r="AA80" s="870"/>
      <c r="AB80" s="870"/>
      <c r="AC80" s="870"/>
      <c r="AD80" s="870"/>
      <c r="AE80" s="870"/>
      <c r="AF80" s="870"/>
      <c r="AG80" s="870"/>
      <c r="AH80" s="870"/>
      <c r="AI80" s="870"/>
      <c r="AJ80" s="870"/>
      <c r="AK80" s="870"/>
      <c r="AL80" s="870"/>
      <c r="AM80" s="870"/>
      <c r="AN80" s="870"/>
      <c r="AO80" s="870"/>
      <c r="AP80" s="870"/>
      <c r="AQ80" s="870"/>
      <c r="AR80" s="870"/>
      <c r="AS80" s="870"/>
      <c r="AT80" s="870"/>
      <c r="AU80" s="870"/>
      <c r="AV80" s="870"/>
      <c r="AW80" s="870"/>
      <c r="AX80" s="870"/>
      <c r="AY80" s="870"/>
      <c r="AZ80" s="917"/>
      <c r="BA80" s="917"/>
      <c r="BB80" s="917"/>
      <c r="BC80" s="917"/>
      <c r="BD80" s="918"/>
      <c r="BE80" s="121"/>
      <c r="BF80" s="121"/>
      <c r="BG80" s="121"/>
      <c r="BH80" s="121"/>
      <c r="BI80" s="121"/>
      <c r="BJ80" s="121"/>
      <c r="BK80" s="121"/>
      <c r="BL80" s="121"/>
      <c r="BM80" s="121"/>
      <c r="BN80" s="121"/>
      <c r="BO80" s="121"/>
      <c r="BP80" s="121"/>
      <c r="BQ80" s="128">
        <v>74</v>
      </c>
      <c r="BR80" s="127"/>
      <c r="BS80" s="914"/>
      <c r="BT80" s="915"/>
      <c r="BU80" s="915"/>
      <c r="BV80" s="915"/>
      <c r="BW80" s="915"/>
      <c r="BX80" s="915"/>
      <c r="BY80" s="915"/>
      <c r="BZ80" s="915"/>
      <c r="CA80" s="915"/>
      <c r="CB80" s="915"/>
      <c r="CC80" s="915"/>
      <c r="CD80" s="915"/>
      <c r="CE80" s="915"/>
      <c r="CF80" s="915"/>
      <c r="CG80" s="916"/>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2"/>
    </row>
    <row r="81" spans="1:131" s="101" customFormat="1" ht="26.25" customHeight="1" x14ac:dyDescent="0.2">
      <c r="A81" s="130">
        <v>14</v>
      </c>
      <c r="B81" s="919"/>
      <c r="C81" s="920"/>
      <c r="D81" s="920"/>
      <c r="E81" s="920"/>
      <c r="F81" s="920"/>
      <c r="G81" s="920"/>
      <c r="H81" s="920"/>
      <c r="I81" s="920"/>
      <c r="J81" s="920"/>
      <c r="K81" s="920"/>
      <c r="L81" s="920"/>
      <c r="M81" s="920"/>
      <c r="N81" s="920"/>
      <c r="O81" s="920"/>
      <c r="P81" s="921"/>
      <c r="Q81" s="922"/>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917"/>
      <c r="BA81" s="917"/>
      <c r="BB81" s="917"/>
      <c r="BC81" s="917"/>
      <c r="BD81" s="918"/>
      <c r="BE81" s="121"/>
      <c r="BF81" s="121"/>
      <c r="BG81" s="121"/>
      <c r="BH81" s="121"/>
      <c r="BI81" s="121"/>
      <c r="BJ81" s="121"/>
      <c r="BK81" s="121"/>
      <c r="BL81" s="121"/>
      <c r="BM81" s="121"/>
      <c r="BN81" s="121"/>
      <c r="BO81" s="121"/>
      <c r="BP81" s="121"/>
      <c r="BQ81" s="128">
        <v>75</v>
      </c>
      <c r="BR81" s="127"/>
      <c r="BS81" s="914"/>
      <c r="BT81" s="915"/>
      <c r="BU81" s="915"/>
      <c r="BV81" s="915"/>
      <c r="BW81" s="915"/>
      <c r="BX81" s="915"/>
      <c r="BY81" s="915"/>
      <c r="BZ81" s="915"/>
      <c r="CA81" s="915"/>
      <c r="CB81" s="915"/>
      <c r="CC81" s="915"/>
      <c r="CD81" s="915"/>
      <c r="CE81" s="915"/>
      <c r="CF81" s="915"/>
      <c r="CG81" s="916"/>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2"/>
    </row>
    <row r="82" spans="1:131" s="101" customFormat="1" ht="26.25" customHeight="1" x14ac:dyDescent="0.2">
      <c r="A82" s="130">
        <v>15</v>
      </c>
      <c r="B82" s="919"/>
      <c r="C82" s="920"/>
      <c r="D82" s="920"/>
      <c r="E82" s="920"/>
      <c r="F82" s="920"/>
      <c r="G82" s="920"/>
      <c r="H82" s="920"/>
      <c r="I82" s="920"/>
      <c r="J82" s="920"/>
      <c r="K82" s="920"/>
      <c r="L82" s="920"/>
      <c r="M82" s="920"/>
      <c r="N82" s="920"/>
      <c r="O82" s="920"/>
      <c r="P82" s="921"/>
      <c r="Q82" s="922"/>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917"/>
      <c r="BA82" s="917"/>
      <c r="BB82" s="917"/>
      <c r="BC82" s="917"/>
      <c r="BD82" s="918"/>
      <c r="BE82" s="121"/>
      <c r="BF82" s="121"/>
      <c r="BG82" s="121"/>
      <c r="BH82" s="121"/>
      <c r="BI82" s="121"/>
      <c r="BJ82" s="121"/>
      <c r="BK82" s="121"/>
      <c r="BL82" s="121"/>
      <c r="BM82" s="121"/>
      <c r="BN82" s="121"/>
      <c r="BO82" s="121"/>
      <c r="BP82" s="121"/>
      <c r="BQ82" s="128">
        <v>76</v>
      </c>
      <c r="BR82" s="127"/>
      <c r="BS82" s="914"/>
      <c r="BT82" s="915"/>
      <c r="BU82" s="915"/>
      <c r="BV82" s="915"/>
      <c r="BW82" s="915"/>
      <c r="BX82" s="915"/>
      <c r="BY82" s="915"/>
      <c r="BZ82" s="915"/>
      <c r="CA82" s="915"/>
      <c r="CB82" s="915"/>
      <c r="CC82" s="915"/>
      <c r="CD82" s="915"/>
      <c r="CE82" s="915"/>
      <c r="CF82" s="915"/>
      <c r="CG82" s="916"/>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2"/>
    </row>
    <row r="83" spans="1:131" s="101" customFormat="1" ht="26.25" customHeight="1" x14ac:dyDescent="0.2">
      <c r="A83" s="130">
        <v>16</v>
      </c>
      <c r="B83" s="919"/>
      <c r="C83" s="920"/>
      <c r="D83" s="920"/>
      <c r="E83" s="920"/>
      <c r="F83" s="920"/>
      <c r="G83" s="920"/>
      <c r="H83" s="920"/>
      <c r="I83" s="920"/>
      <c r="J83" s="920"/>
      <c r="K83" s="920"/>
      <c r="L83" s="920"/>
      <c r="M83" s="920"/>
      <c r="N83" s="920"/>
      <c r="O83" s="920"/>
      <c r="P83" s="921"/>
      <c r="Q83" s="922"/>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917"/>
      <c r="BA83" s="917"/>
      <c r="BB83" s="917"/>
      <c r="BC83" s="917"/>
      <c r="BD83" s="918"/>
      <c r="BE83" s="121"/>
      <c r="BF83" s="121"/>
      <c r="BG83" s="121"/>
      <c r="BH83" s="121"/>
      <c r="BI83" s="121"/>
      <c r="BJ83" s="121"/>
      <c r="BK83" s="121"/>
      <c r="BL83" s="121"/>
      <c r="BM83" s="121"/>
      <c r="BN83" s="121"/>
      <c r="BO83" s="121"/>
      <c r="BP83" s="121"/>
      <c r="BQ83" s="128">
        <v>77</v>
      </c>
      <c r="BR83" s="127"/>
      <c r="BS83" s="914"/>
      <c r="BT83" s="915"/>
      <c r="BU83" s="915"/>
      <c r="BV83" s="915"/>
      <c r="BW83" s="915"/>
      <c r="BX83" s="915"/>
      <c r="BY83" s="915"/>
      <c r="BZ83" s="915"/>
      <c r="CA83" s="915"/>
      <c r="CB83" s="915"/>
      <c r="CC83" s="915"/>
      <c r="CD83" s="915"/>
      <c r="CE83" s="915"/>
      <c r="CF83" s="915"/>
      <c r="CG83" s="916"/>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2"/>
    </row>
    <row r="84" spans="1:131" s="101" customFormat="1" ht="26.25" customHeight="1" x14ac:dyDescent="0.2">
      <c r="A84" s="130">
        <v>17</v>
      </c>
      <c r="B84" s="919"/>
      <c r="C84" s="920"/>
      <c r="D84" s="920"/>
      <c r="E84" s="920"/>
      <c r="F84" s="920"/>
      <c r="G84" s="920"/>
      <c r="H84" s="920"/>
      <c r="I84" s="920"/>
      <c r="J84" s="920"/>
      <c r="K84" s="920"/>
      <c r="L84" s="920"/>
      <c r="M84" s="920"/>
      <c r="N84" s="920"/>
      <c r="O84" s="920"/>
      <c r="P84" s="921"/>
      <c r="Q84" s="922"/>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917"/>
      <c r="BA84" s="917"/>
      <c r="BB84" s="917"/>
      <c r="BC84" s="917"/>
      <c r="BD84" s="918"/>
      <c r="BE84" s="121"/>
      <c r="BF84" s="121"/>
      <c r="BG84" s="121"/>
      <c r="BH84" s="121"/>
      <c r="BI84" s="121"/>
      <c r="BJ84" s="121"/>
      <c r="BK84" s="121"/>
      <c r="BL84" s="121"/>
      <c r="BM84" s="121"/>
      <c r="BN84" s="121"/>
      <c r="BO84" s="121"/>
      <c r="BP84" s="121"/>
      <c r="BQ84" s="128">
        <v>78</v>
      </c>
      <c r="BR84" s="127"/>
      <c r="BS84" s="914"/>
      <c r="BT84" s="915"/>
      <c r="BU84" s="915"/>
      <c r="BV84" s="915"/>
      <c r="BW84" s="915"/>
      <c r="BX84" s="915"/>
      <c r="BY84" s="915"/>
      <c r="BZ84" s="915"/>
      <c r="CA84" s="915"/>
      <c r="CB84" s="915"/>
      <c r="CC84" s="915"/>
      <c r="CD84" s="915"/>
      <c r="CE84" s="915"/>
      <c r="CF84" s="915"/>
      <c r="CG84" s="916"/>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2"/>
    </row>
    <row r="85" spans="1:131" s="101" customFormat="1" ht="26.25" customHeight="1" x14ac:dyDescent="0.2">
      <c r="A85" s="130">
        <v>18</v>
      </c>
      <c r="B85" s="919"/>
      <c r="C85" s="920"/>
      <c r="D85" s="920"/>
      <c r="E85" s="920"/>
      <c r="F85" s="920"/>
      <c r="G85" s="920"/>
      <c r="H85" s="920"/>
      <c r="I85" s="920"/>
      <c r="J85" s="920"/>
      <c r="K85" s="920"/>
      <c r="L85" s="920"/>
      <c r="M85" s="920"/>
      <c r="N85" s="920"/>
      <c r="O85" s="920"/>
      <c r="P85" s="921"/>
      <c r="Q85" s="922"/>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917"/>
      <c r="BA85" s="917"/>
      <c r="BB85" s="917"/>
      <c r="BC85" s="917"/>
      <c r="BD85" s="918"/>
      <c r="BE85" s="121"/>
      <c r="BF85" s="121"/>
      <c r="BG85" s="121"/>
      <c r="BH85" s="121"/>
      <c r="BI85" s="121"/>
      <c r="BJ85" s="121"/>
      <c r="BK85" s="121"/>
      <c r="BL85" s="121"/>
      <c r="BM85" s="121"/>
      <c r="BN85" s="121"/>
      <c r="BO85" s="121"/>
      <c r="BP85" s="121"/>
      <c r="BQ85" s="128">
        <v>79</v>
      </c>
      <c r="BR85" s="127"/>
      <c r="BS85" s="914"/>
      <c r="BT85" s="915"/>
      <c r="BU85" s="915"/>
      <c r="BV85" s="915"/>
      <c r="BW85" s="915"/>
      <c r="BX85" s="915"/>
      <c r="BY85" s="915"/>
      <c r="BZ85" s="915"/>
      <c r="CA85" s="915"/>
      <c r="CB85" s="915"/>
      <c r="CC85" s="915"/>
      <c r="CD85" s="915"/>
      <c r="CE85" s="915"/>
      <c r="CF85" s="915"/>
      <c r="CG85" s="916"/>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2"/>
    </row>
    <row r="86" spans="1:131" s="101" customFormat="1" ht="26.25" customHeight="1" x14ac:dyDescent="0.2">
      <c r="A86" s="130">
        <v>19</v>
      </c>
      <c r="B86" s="919"/>
      <c r="C86" s="920"/>
      <c r="D86" s="920"/>
      <c r="E86" s="920"/>
      <c r="F86" s="920"/>
      <c r="G86" s="920"/>
      <c r="H86" s="920"/>
      <c r="I86" s="920"/>
      <c r="J86" s="920"/>
      <c r="K86" s="920"/>
      <c r="L86" s="920"/>
      <c r="M86" s="920"/>
      <c r="N86" s="920"/>
      <c r="O86" s="920"/>
      <c r="P86" s="921"/>
      <c r="Q86" s="922"/>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917"/>
      <c r="BA86" s="917"/>
      <c r="BB86" s="917"/>
      <c r="BC86" s="917"/>
      <c r="BD86" s="918"/>
      <c r="BE86" s="121"/>
      <c r="BF86" s="121"/>
      <c r="BG86" s="121"/>
      <c r="BH86" s="121"/>
      <c r="BI86" s="121"/>
      <c r="BJ86" s="121"/>
      <c r="BK86" s="121"/>
      <c r="BL86" s="121"/>
      <c r="BM86" s="121"/>
      <c r="BN86" s="121"/>
      <c r="BO86" s="121"/>
      <c r="BP86" s="121"/>
      <c r="BQ86" s="128">
        <v>80</v>
      </c>
      <c r="BR86" s="127"/>
      <c r="BS86" s="914"/>
      <c r="BT86" s="915"/>
      <c r="BU86" s="915"/>
      <c r="BV86" s="915"/>
      <c r="BW86" s="915"/>
      <c r="BX86" s="915"/>
      <c r="BY86" s="915"/>
      <c r="BZ86" s="915"/>
      <c r="CA86" s="915"/>
      <c r="CB86" s="915"/>
      <c r="CC86" s="915"/>
      <c r="CD86" s="915"/>
      <c r="CE86" s="915"/>
      <c r="CF86" s="915"/>
      <c r="CG86" s="916"/>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2"/>
    </row>
    <row r="87" spans="1:131" s="101" customFormat="1" ht="26.25" customHeight="1" x14ac:dyDescent="0.2">
      <c r="A87" s="129">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1"/>
      <c r="BF87" s="121"/>
      <c r="BG87" s="121"/>
      <c r="BH87" s="121"/>
      <c r="BI87" s="121"/>
      <c r="BJ87" s="121"/>
      <c r="BK87" s="121"/>
      <c r="BL87" s="121"/>
      <c r="BM87" s="121"/>
      <c r="BN87" s="121"/>
      <c r="BO87" s="121"/>
      <c r="BP87" s="121"/>
      <c r="BQ87" s="128">
        <v>81</v>
      </c>
      <c r="BR87" s="127"/>
      <c r="BS87" s="914"/>
      <c r="BT87" s="915"/>
      <c r="BU87" s="915"/>
      <c r="BV87" s="915"/>
      <c r="BW87" s="915"/>
      <c r="BX87" s="915"/>
      <c r="BY87" s="915"/>
      <c r="BZ87" s="915"/>
      <c r="CA87" s="915"/>
      <c r="CB87" s="915"/>
      <c r="CC87" s="915"/>
      <c r="CD87" s="915"/>
      <c r="CE87" s="915"/>
      <c r="CF87" s="915"/>
      <c r="CG87" s="916"/>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2"/>
    </row>
    <row r="88" spans="1:131" s="101" customFormat="1" ht="26.25" customHeight="1" thickBot="1" x14ac:dyDescent="0.25">
      <c r="A88" s="126" t="s">
        <v>394</v>
      </c>
      <c r="B88" s="837" t="s">
        <v>395</v>
      </c>
      <c r="C88" s="838"/>
      <c r="D88" s="838"/>
      <c r="E88" s="838"/>
      <c r="F88" s="838"/>
      <c r="G88" s="838"/>
      <c r="H88" s="838"/>
      <c r="I88" s="838"/>
      <c r="J88" s="838"/>
      <c r="K88" s="838"/>
      <c r="L88" s="838"/>
      <c r="M88" s="838"/>
      <c r="N88" s="838"/>
      <c r="O88" s="838"/>
      <c r="P88" s="839"/>
      <c r="Q88" s="887"/>
      <c r="R88" s="888"/>
      <c r="S88" s="888"/>
      <c r="T88" s="888"/>
      <c r="U88" s="888"/>
      <c r="V88" s="888"/>
      <c r="W88" s="888"/>
      <c r="X88" s="888"/>
      <c r="Y88" s="888"/>
      <c r="Z88" s="888"/>
      <c r="AA88" s="888"/>
      <c r="AB88" s="888"/>
      <c r="AC88" s="888"/>
      <c r="AD88" s="888"/>
      <c r="AE88" s="888"/>
      <c r="AF88" s="882">
        <v>6182</v>
      </c>
      <c r="AG88" s="882"/>
      <c r="AH88" s="882"/>
      <c r="AI88" s="882"/>
      <c r="AJ88" s="882"/>
      <c r="AK88" s="888"/>
      <c r="AL88" s="888"/>
      <c r="AM88" s="888"/>
      <c r="AN88" s="888"/>
      <c r="AO88" s="888"/>
      <c r="AP88" s="882">
        <v>8853</v>
      </c>
      <c r="AQ88" s="882"/>
      <c r="AR88" s="882"/>
      <c r="AS88" s="882"/>
      <c r="AT88" s="882"/>
      <c r="AU88" s="882">
        <v>2220</v>
      </c>
      <c r="AV88" s="882"/>
      <c r="AW88" s="882"/>
      <c r="AX88" s="882"/>
      <c r="AY88" s="882"/>
      <c r="AZ88" s="884"/>
      <c r="BA88" s="884"/>
      <c r="BB88" s="884"/>
      <c r="BC88" s="884"/>
      <c r="BD88" s="885"/>
      <c r="BE88" s="121"/>
      <c r="BF88" s="121"/>
      <c r="BG88" s="121"/>
      <c r="BH88" s="121"/>
      <c r="BI88" s="121"/>
      <c r="BJ88" s="121"/>
      <c r="BK88" s="121"/>
      <c r="BL88" s="121"/>
      <c r="BM88" s="121"/>
      <c r="BN88" s="121"/>
      <c r="BO88" s="121"/>
      <c r="BP88" s="121"/>
      <c r="BQ88" s="128">
        <v>82</v>
      </c>
      <c r="BR88" s="127"/>
      <c r="BS88" s="914"/>
      <c r="BT88" s="915"/>
      <c r="BU88" s="915"/>
      <c r="BV88" s="915"/>
      <c r="BW88" s="915"/>
      <c r="BX88" s="915"/>
      <c r="BY88" s="915"/>
      <c r="BZ88" s="915"/>
      <c r="CA88" s="915"/>
      <c r="CB88" s="915"/>
      <c r="CC88" s="915"/>
      <c r="CD88" s="915"/>
      <c r="CE88" s="915"/>
      <c r="CF88" s="915"/>
      <c r="CG88" s="916"/>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2"/>
    </row>
    <row r="89" spans="1:131" s="101" customFormat="1" ht="26.25" hidden="1" customHeight="1" x14ac:dyDescent="0.2">
      <c r="A89" s="125"/>
      <c r="B89" s="124"/>
      <c r="C89" s="124"/>
      <c r="D89" s="124"/>
      <c r="E89" s="124"/>
      <c r="F89" s="124"/>
      <c r="G89" s="124"/>
      <c r="H89" s="124"/>
      <c r="I89" s="124"/>
      <c r="J89" s="124"/>
      <c r="K89" s="124"/>
      <c r="L89" s="124"/>
      <c r="M89" s="124"/>
      <c r="N89" s="124"/>
      <c r="O89" s="124"/>
      <c r="P89" s="124"/>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2"/>
      <c r="BA89" s="122"/>
      <c r="BB89" s="122"/>
      <c r="BC89" s="122"/>
      <c r="BD89" s="122"/>
      <c r="BE89" s="121"/>
      <c r="BF89" s="121"/>
      <c r="BG89" s="121"/>
      <c r="BH89" s="121"/>
      <c r="BI89" s="121"/>
      <c r="BJ89" s="121"/>
      <c r="BK89" s="121"/>
      <c r="BL89" s="121"/>
      <c r="BM89" s="121"/>
      <c r="BN89" s="121"/>
      <c r="BO89" s="121"/>
      <c r="BP89" s="121"/>
      <c r="BQ89" s="128">
        <v>83</v>
      </c>
      <c r="BR89" s="127"/>
      <c r="BS89" s="914"/>
      <c r="BT89" s="915"/>
      <c r="BU89" s="915"/>
      <c r="BV89" s="915"/>
      <c r="BW89" s="915"/>
      <c r="BX89" s="915"/>
      <c r="BY89" s="915"/>
      <c r="BZ89" s="915"/>
      <c r="CA89" s="915"/>
      <c r="CB89" s="915"/>
      <c r="CC89" s="915"/>
      <c r="CD89" s="915"/>
      <c r="CE89" s="915"/>
      <c r="CF89" s="915"/>
      <c r="CG89" s="916"/>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2"/>
    </row>
    <row r="90" spans="1:131" s="101" customFormat="1" ht="26.25" hidden="1" customHeight="1" x14ac:dyDescent="0.2">
      <c r="A90" s="125"/>
      <c r="B90" s="124"/>
      <c r="C90" s="124"/>
      <c r="D90" s="124"/>
      <c r="E90" s="124"/>
      <c r="F90" s="124"/>
      <c r="G90" s="124"/>
      <c r="H90" s="124"/>
      <c r="I90" s="124"/>
      <c r="J90" s="124"/>
      <c r="K90" s="124"/>
      <c r="L90" s="124"/>
      <c r="M90" s="124"/>
      <c r="N90" s="124"/>
      <c r="O90" s="124"/>
      <c r="P90" s="124"/>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2"/>
      <c r="BA90" s="122"/>
      <c r="BB90" s="122"/>
      <c r="BC90" s="122"/>
      <c r="BD90" s="122"/>
      <c r="BE90" s="121"/>
      <c r="BF90" s="121"/>
      <c r="BG90" s="121"/>
      <c r="BH90" s="121"/>
      <c r="BI90" s="121"/>
      <c r="BJ90" s="121"/>
      <c r="BK90" s="121"/>
      <c r="BL90" s="121"/>
      <c r="BM90" s="121"/>
      <c r="BN90" s="121"/>
      <c r="BO90" s="121"/>
      <c r="BP90" s="121"/>
      <c r="BQ90" s="128">
        <v>84</v>
      </c>
      <c r="BR90" s="127"/>
      <c r="BS90" s="914"/>
      <c r="BT90" s="915"/>
      <c r="BU90" s="915"/>
      <c r="BV90" s="915"/>
      <c r="BW90" s="915"/>
      <c r="BX90" s="915"/>
      <c r="BY90" s="915"/>
      <c r="BZ90" s="915"/>
      <c r="CA90" s="915"/>
      <c r="CB90" s="915"/>
      <c r="CC90" s="915"/>
      <c r="CD90" s="915"/>
      <c r="CE90" s="915"/>
      <c r="CF90" s="915"/>
      <c r="CG90" s="916"/>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2"/>
    </row>
    <row r="91" spans="1:131" s="101" customFormat="1" ht="26.25" hidden="1" customHeight="1" x14ac:dyDescent="0.2">
      <c r="A91" s="125"/>
      <c r="B91" s="124"/>
      <c r="C91" s="124"/>
      <c r="D91" s="124"/>
      <c r="E91" s="124"/>
      <c r="F91" s="124"/>
      <c r="G91" s="124"/>
      <c r="H91" s="124"/>
      <c r="I91" s="124"/>
      <c r="J91" s="124"/>
      <c r="K91" s="124"/>
      <c r="L91" s="124"/>
      <c r="M91" s="124"/>
      <c r="N91" s="124"/>
      <c r="O91" s="124"/>
      <c r="P91" s="124"/>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2"/>
      <c r="BA91" s="122"/>
      <c r="BB91" s="122"/>
      <c r="BC91" s="122"/>
      <c r="BD91" s="122"/>
      <c r="BE91" s="121"/>
      <c r="BF91" s="121"/>
      <c r="BG91" s="121"/>
      <c r="BH91" s="121"/>
      <c r="BI91" s="121"/>
      <c r="BJ91" s="121"/>
      <c r="BK91" s="121"/>
      <c r="BL91" s="121"/>
      <c r="BM91" s="121"/>
      <c r="BN91" s="121"/>
      <c r="BO91" s="121"/>
      <c r="BP91" s="121"/>
      <c r="BQ91" s="128">
        <v>85</v>
      </c>
      <c r="BR91" s="127"/>
      <c r="BS91" s="914"/>
      <c r="BT91" s="915"/>
      <c r="BU91" s="915"/>
      <c r="BV91" s="915"/>
      <c r="BW91" s="915"/>
      <c r="BX91" s="915"/>
      <c r="BY91" s="915"/>
      <c r="BZ91" s="915"/>
      <c r="CA91" s="915"/>
      <c r="CB91" s="915"/>
      <c r="CC91" s="915"/>
      <c r="CD91" s="915"/>
      <c r="CE91" s="915"/>
      <c r="CF91" s="915"/>
      <c r="CG91" s="916"/>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2"/>
    </row>
    <row r="92" spans="1:131" s="101" customFormat="1" ht="26.25" hidden="1" customHeight="1" x14ac:dyDescent="0.2">
      <c r="A92" s="125"/>
      <c r="B92" s="124"/>
      <c r="C92" s="124"/>
      <c r="D92" s="124"/>
      <c r="E92" s="124"/>
      <c r="F92" s="124"/>
      <c r="G92" s="124"/>
      <c r="H92" s="124"/>
      <c r="I92" s="124"/>
      <c r="J92" s="124"/>
      <c r="K92" s="124"/>
      <c r="L92" s="124"/>
      <c r="M92" s="124"/>
      <c r="N92" s="124"/>
      <c r="O92" s="124"/>
      <c r="P92" s="124"/>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2"/>
      <c r="BA92" s="122"/>
      <c r="BB92" s="122"/>
      <c r="BC92" s="122"/>
      <c r="BD92" s="122"/>
      <c r="BE92" s="121"/>
      <c r="BF92" s="121"/>
      <c r="BG92" s="121"/>
      <c r="BH92" s="121"/>
      <c r="BI92" s="121"/>
      <c r="BJ92" s="121"/>
      <c r="BK92" s="121"/>
      <c r="BL92" s="121"/>
      <c r="BM92" s="121"/>
      <c r="BN92" s="121"/>
      <c r="BO92" s="121"/>
      <c r="BP92" s="121"/>
      <c r="BQ92" s="128">
        <v>86</v>
      </c>
      <c r="BR92" s="127"/>
      <c r="BS92" s="914"/>
      <c r="BT92" s="915"/>
      <c r="BU92" s="915"/>
      <c r="BV92" s="915"/>
      <c r="BW92" s="915"/>
      <c r="BX92" s="915"/>
      <c r="BY92" s="915"/>
      <c r="BZ92" s="915"/>
      <c r="CA92" s="915"/>
      <c r="CB92" s="915"/>
      <c r="CC92" s="915"/>
      <c r="CD92" s="915"/>
      <c r="CE92" s="915"/>
      <c r="CF92" s="915"/>
      <c r="CG92" s="916"/>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2"/>
    </row>
    <row r="93" spans="1:131" s="101" customFormat="1" ht="26.25" hidden="1" customHeight="1" x14ac:dyDescent="0.2">
      <c r="A93" s="125"/>
      <c r="B93" s="124"/>
      <c r="C93" s="124"/>
      <c r="D93" s="124"/>
      <c r="E93" s="124"/>
      <c r="F93" s="124"/>
      <c r="G93" s="124"/>
      <c r="H93" s="124"/>
      <c r="I93" s="124"/>
      <c r="J93" s="124"/>
      <c r="K93" s="124"/>
      <c r="L93" s="124"/>
      <c r="M93" s="124"/>
      <c r="N93" s="124"/>
      <c r="O93" s="124"/>
      <c r="P93" s="124"/>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2"/>
      <c r="BA93" s="122"/>
      <c r="BB93" s="122"/>
      <c r="BC93" s="122"/>
      <c r="BD93" s="122"/>
      <c r="BE93" s="121"/>
      <c r="BF93" s="121"/>
      <c r="BG93" s="121"/>
      <c r="BH93" s="121"/>
      <c r="BI93" s="121"/>
      <c r="BJ93" s="121"/>
      <c r="BK93" s="121"/>
      <c r="BL93" s="121"/>
      <c r="BM93" s="121"/>
      <c r="BN93" s="121"/>
      <c r="BO93" s="121"/>
      <c r="BP93" s="121"/>
      <c r="BQ93" s="128">
        <v>87</v>
      </c>
      <c r="BR93" s="127"/>
      <c r="BS93" s="914"/>
      <c r="BT93" s="915"/>
      <c r="BU93" s="915"/>
      <c r="BV93" s="915"/>
      <c r="BW93" s="915"/>
      <c r="BX93" s="915"/>
      <c r="BY93" s="915"/>
      <c r="BZ93" s="915"/>
      <c r="CA93" s="915"/>
      <c r="CB93" s="915"/>
      <c r="CC93" s="915"/>
      <c r="CD93" s="915"/>
      <c r="CE93" s="915"/>
      <c r="CF93" s="915"/>
      <c r="CG93" s="916"/>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2"/>
    </row>
    <row r="94" spans="1:131" s="101" customFormat="1" ht="26.25" hidden="1" customHeight="1" x14ac:dyDescent="0.2">
      <c r="A94" s="125"/>
      <c r="B94" s="124"/>
      <c r="C94" s="124"/>
      <c r="D94" s="124"/>
      <c r="E94" s="124"/>
      <c r="F94" s="124"/>
      <c r="G94" s="124"/>
      <c r="H94" s="124"/>
      <c r="I94" s="124"/>
      <c r="J94" s="124"/>
      <c r="K94" s="124"/>
      <c r="L94" s="124"/>
      <c r="M94" s="124"/>
      <c r="N94" s="124"/>
      <c r="O94" s="124"/>
      <c r="P94" s="124"/>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2"/>
      <c r="BA94" s="122"/>
      <c r="BB94" s="122"/>
      <c r="BC94" s="122"/>
      <c r="BD94" s="122"/>
      <c r="BE94" s="121"/>
      <c r="BF94" s="121"/>
      <c r="BG94" s="121"/>
      <c r="BH94" s="121"/>
      <c r="BI94" s="121"/>
      <c r="BJ94" s="121"/>
      <c r="BK94" s="121"/>
      <c r="BL94" s="121"/>
      <c r="BM94" s="121"/>
      <c r="BN94" s="121"/>
      <c r="BO94" s="121"/>
      <c r="BP94" s="121"/>
      <c r="BQ94" s="128">
        <v>88</v>
      </c>
      <c r="BR94" s="127"/>
      <c r="BS94" s="914"/>
      <c r="BT94" s="915"/>
      <c r="BU94" s="915"/>
      <c r="BV94" s="915"/>
      <c r="BW94" s="915"/>
      <c r="BX94" s="915"/>
      <c r="BY94" s="915"/>
      <c r="BZ94" s="915"/>
      <c r="CA94" s="915"/>
      <c r="CB94" s="915"/>
      <c r="CC94" s="915"/>
      <c r="CD94" s="915"/>
      <c r="CE94" s="915"/>
      <c r="CF94" s="915"/>
      <c r="CG94" s="916"/>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2"/>
    </row>
    <row r="95" spans="1:131" s="101" customFormat="1" ht="26.25" hidden="1" customHeight="1" x14ac:dyDescent="0.2">
      <c r="A95" s="125"/>
      <c r="B95" s="124"/>
      <c r="C95" s="124"/>
      <c r="D95" s="124"/>
      <c r="E95" s="124"/>
      <c r="F95" s="124"/>
      <c r="G95" s="124"/>
      <c r="H95" s="124"/>
      <c r="I95" s="124"/>
      <c r="J95" s="124"/>
      <c r="K95" s="124"/>
      <c r="L95" s="124"/>
      <c r="M95" s="124"/>
      <c r="N95" s="124"/>
      <c r="O95" s="124"/>
      <c r="P95" s="124"/>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2"/>
      <c r="BA95" s="122"/>
      <c r="BB95" s="122"/>
      <c r="BC95" s="122"/>
      <c r="BD95" s="122"/>
      <c r="BE95" s="121"/>
      <c r="BF95" s="121"/>
      <c r="BG95" s="121"/>
      <c r="BH95" s="121"/>
      <c r="BI95" s="121"/>
      <c r="BJ95" s="121"/>
      <c r="BK95" s="121"/>
      <c r="BL95" s="121"/>
      <c r="BM95" s="121"/>
      <c r="BN95" s="121"/>
      <c r="BO95" s="121"/>
      <c r="BP95" s="121"/>
      <c r="BQ95" s="128">
        <v>89</v>
      </c>
      <c r="BR95" s="127"/>
      <c r="BS95" s="914"/>
      <c r="BT95" s="915"/>
      <c r="BU95" s="915"/>
      <c r="BV95" s="915"/>
      <c r="BW95" s="915"/>
      <c r="BX95" s="915"/>
      <c r="BY95" s="915"/>
      <c r="BZ95" s="915"/>
      <c r="CA95" s="915"/>
      <c r="CB95" s="915"/>
      <c r="CC95" s="915"/>
      <c r="CD95" s="915"/>
      <c r="CE95" s="915"/>
      <c r="CF95" s="915"/>
      <c r="CG95" s="916"/>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2"/>
    </row>
    <row r="96" spans="1:131" s="101" customFormat="1" ht="26.25" hidden="1" customHeight="1" x14ac:dyDescent="0.2">
      <c r="A96" s="125"/>
      <c r="B96" s="124"/>
      <c r="C96" s="124"/>
      <c r="D96" s="124"/>
      <c r="E96" s="124"/>
      <c r="F96" s="124"/>
      <c r="G96" s="124"/>
      <c r="H96" s="124"/>
      <c r="I96" s="124"/>
      <c r="J96" s="124"/>
      <c r="K96" s="124"/>
      <c r="L96" s="124"/>
      <c r="M96" s="124"/>
      <c r="N96" s="124"/>
      <c r="O96" s="124"/>
      <c r="P96" s="124"/>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2"/>
      <c r="BA96" s="122"/>
      <c r="BB96" s="122"/>
      <c r="BC96" s="122"/>
      <c r="BD96" s="122"/>
      <c r="BE96" s="121"/>
      <c r="BF96" s="121"/>
      <c r="BG96" s="121"/>
      <c r="BH96" s="121"/>
      <c r="BI96" s="121"/>
      <c r="BJ96" s="121"/>
      <c r="BK96" s="121"/>
      <c r="BL96" s="121"/>
      <c r="BM96" s="121"/>
      <c r="BN96" s="121"/>
      <c r="BO96" s="121"/>
      <c r="BP96" s="121"/>
      <c r="BQ96" s="128">
        <v>90</v>
      </c>
      <c r="BR96" s="127"/>
      <c r="BS96" s="914"/>
      <c r="BT96" s="915"/>
      <c r="BU96" s="915"/>
      <c r="BV96" s="915"/>
      <c r="BW96" s="915"/>
      <c r="BX96" s="915"/>
      <c r="BY96" s="915"/>
      <c r="BZ96" s="915"/>
      <c r="CA96" s="915"/>
      <c r="CB96" s="915"/>
      <c r="CC96" s="915"/>
      <c r="CD96" s="915"/>
      <c r="CE96" s="915"/>
      <c r="CF96" s="915"/>
      <c r="CG96" s="916"/>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2"/>
    </row>
    <row r="97" spans="1:131" s="101" customFormat="1" ht="26.25" hidden="1" customHeight="1" x14ac:dyDescent="0.2">
      <c r="A97" s="125"/>
      <c r="B97" s="124"/>
      <c r="C97" s="124"/>
      <c r="D97" s="124"/>
      <c r="E97" s="124"/>
      <c r="F97" s="124"/>
      <c r="G97" s="124"/>
      <c r="H97" s="124"/>
      <c r="I97" s="124"/>
      <c r="J97" s="124"/>
      <c r="K97" s="124"/>
      <c r="L97" s="124"/>
      <c r="M97" s="124"/>
      <c r="N97" s="124"/>
      <c r="O97" s="124"/>
      <c r="P97" s="124"/>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2"/>
      <c r="BA97" s="122"/>
      <c r="BB97" s="122"/>
      <c r="BC97" s="122"/>
      <c r="BD97" s="122"/>
      <c r="BE97" s="121"/>
      <c r="BF97" s="121"/>
      <c r="BG97" s="121"/>
      <c r="BH97" s="121"/>
      <c r="BI97" s="121"/>
      <c r="BJ97" s="121"/>
      <c r="BK97" s="121"/>
      <c r="BL97" s="121"/>
      <c r="BM97" s="121"/>
      <c r="BN97" s="121"/>
      <c r="BO97" s="121"/>
      <c r="BP97" s="121"/>
      <c r="BQ97" s="128">
        <v>91</v>
      </c>
      <c r="BR97" s="127"/>
      <c r="BS97" s="914"/>
      <c r="BT97" s="915"/>
      <c r="BU97" s="915"/>
      <c r="BV97" s="915"/>
      <c r="BW97" s="915"/>
      <c r="BX97" s="915"/>
      <c r="BY97" s="915"/>
      <c r="BZ97" s="915"/>
      <c r="CA97" s="915"/>
      <c r="CB97" s="915"/>
      <c r="CC97" s="915"/>
      <c r="CD97" s="915"/>
      <c r="CE97" s="915"/>
      <c r="CF97" s="915"/>
      <c r="CG97" s="916"/>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2"/>
    </row>
    <row r="98" spans="1:131" s="101" customFormat="1" ht="26.25" hidden="1" customHeight="1" x14ac:dyDescent="0.2">
      <c r="A98" s="125"/>
      <c r="B98" s="124"/>
      <c r="C98" s="124"/>
      <c r="D98" s="124"/>
      <c r="E98" s="124"/>
      <c r="F98" s="124"/>
      <c r="G98" s="124"/>
      <c r="H98" s="124"/>
      <c r="I98" s="124"/>
      <c r="J98" s="124"/>
      <c r="K98" s="124"/>
      <c r="L98" s="124"/>
      <c r="M98" s="124"/>
      <c r="N98" s="124"/>
      <c r="O98" s="124"/>
      <c r="P98" s="124"/>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2"/>
      <c r="BA98" s="122"/>
      <c r="BB98" s="122"/>
      <c r="BC98" s="122"/>
      <c r="BD98" s="122"/>
      <c r="BE98" s="121"/>
      <c r="BF98" s="121"/>
      <c r="BG98" s="121"/>
      <c r="BH98" s="121"/>
      <c r="BI98" s="121"/>
      <c r="BJ98" s="121"/>
      <c r="BK98" s="121"/>
      <c r="BL98" s="121"/>
      <c r="BM98" s="121"/>
      <c r="BN98" s="121"/>
      <c r="BO98" s="121"/>
      <c r="BP98" s="121"/>
      <c r="BQ98" s="128">
        <v>92</v>
      </c>
      <c r="BR98" s="127"/>
      <c r="BS98" s="914"/>
      <c r="BT98" s="915"/>
      <c r="BU98" s="915"/>
      <c r="BV98" s="915"/>
      <c r="BW98" s="915"/>
      <c r="BX98" s="915"/>
      <c r="BY98" s="915"/>
      <c r="BZ98" s="915"/>
      <c r="CA98" s="915"/>
      <c r="CB98" s="915"/>
      <c r="CC98" s="915"/>
      <c r="CD98" s="915"/>
      <c r="CE98" s="915"/>
      <c r="CF98" s="915"/>
      <c r="CG98" s="916"/>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2"/>
    </row>
    <row r="99" spans="1:131" s="101" customFormat="1" ht="26.25" hidden="1" customHeight="1" x14ac:dyDescent="0.2">
      <c r="A99" s="125"/>
      <c r="B99" s="124"/>
      <c r="C99" s="124"/>
      <c r="D99" s="124"/>
      <c r="E99" s="124"/>
      <c r="F99" s="124"/>
      <c r="G99" s="124"/>
      <c r="H99" s="124"/>
      <c r="I99" s="124"/>
      <c r="J99" s="124"/>
      <c r="K99" s="124"/>
      <c r="L99" s="124"/>
      <c r="M99" s="124"/>
      <c r="N99" s="124"/>
      <c r="O99" s="124"/>
      <c r="P99" s="124"/>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2"/>
      <c r="BA99" s="122"/>
      <c r="BB99" s="122"/>
      <c r="BC99" s="122"/>
      <c r="BD99" s="122"/>
      <c r="BE99" s="121"/>
      <c r="BF99" s="121"/>
      <c r="BG99" s="121"/>
      <c r="BH99" s="121"/>
      <c r="BI99" s="121"/>
      <c r="BJ99" s="121"/>
      <c r="BK99" s="121"/>
      <c r="BL99" s="121"/>
      <c r="BM99" s="121"/>
      <c r="BN99" s="121"/>
      <c r="BO99" s="121"/>
      <c r="BP99" s="121"/>
      <c r="BQ99" s="128">
        <v>93</v>
      </c>
      <c r="BR99" s="127"/>
      <c r="BS99" s="914"/>
      <c r="BT99" s="915"/>
      <c r="BU99" s="915"/>
      <c r="BV99" s="915"/>
      <c r="BW99" s="915"/>
      <c r="BX99" s="915"/>
      <c r="BY99" s="915"/>
      <c r="BZ99" s="915"/>
      <c r="CA99" s="915"/>
      <c r="CB99" s="915"/>
      <c r="CC99" s="915"/>
      <c r="CD99" s="915"/>
      <c r="CE99" s="915"/>
      <c r="CF99" s="915"/>
      <c r="CG99" s="916"/>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2"/>
    </row>
    <row r="100" spans="1:131" s="101" customFormat="1" ht="26.25" hidden="1" customHeight="1" x14ac:dyDescent="0.2">
      <c r="A100" s="125"/>
      <c r="B100" s="124"/>
      <c r="C100" s="124"/>
      <c r="D100" s="124"/>
      <c r="E100" s="124"/>
      <c r="F100" s="124"/>
      <c r="G100" s="124"/>
      <c r="H100" s="124"/>
      <c r="I100" s="124"/>
      <c r="J100" s="124"/>
      <c r="K100" s="124"/>
      <c r="L100" s="124"/>
      <c r="M100" s="124"/>
      <c r="N100" s="124"/>
      <c r="O100" s="124"/>
      <c r="P100" s="124"/>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2"/>
      <c r="BA100" s="122"/>
      <c r="BB100" s="122"/>
      <c r="BC100" s="122"/>
      <c r="BD100" s="122"/>
      <c r="BE100" s="121"/>
      <c r="BF100" s="121"/>
      <c r="BG100" s="121"/>
      <c r="BH100" s="121"/>
      <c r="BI100" s="121"/>
      <c r="BJ100" s="121"/>
      <c r="BK100" s="121"/>
      <c r="BL100" s="121"/>
      <c r="BM100" s="121"/>
      <c r="BN100" s="121"/>
      <c r="BO100" s="121"/>
      <c r="BP100" s="121"/>
      <c r="BQ100" s="128">
        <v>94</v>
      </c>
      <c r="BR100" s="127"/>
      <c r="BS100" s="914"/>
      <c r="BT100" s="915"/>
      <c r="BU100" s="915"/>
      <c r="BV100" s="915"/>
      <c r="BW100" s="915"/>
      <c r="BX100" s="915"/>
      <c r="BY100" s="915"/>
      <c r="BZ100" s="915"/>
      <c r="CA100" s="915"/>
      <c r="CB100" s="915"/>
      <c r="CC100" s="915"/>
      <c r="CD100" s="915"/>
      <c r="CE100" s="915"/>
      <c r="CF100" s="915"/>
      <c r="CG100" s="916"/>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2"/>
    </row>
    <row r="101" spans="1:131" s="101" customFormat="1" ht="26.25" hidden="1" customHeight="1" x14ac:dyDescent="0.2">
      <c r="A101" s="125"/>
      <c r="B101" s="124"/>
      <c r="C101" s="124"/>
      <c r="D101" s="124"/>
      <c r="E101" s="124"/>
      <c r="F101" s="124"/>
      <c r="G101" s="124"/>
      <c r="H101" s="124"/>
      <c r="I101" s="124"/>
      <c r="J101" s="124"/>
      <c r="K101" s="124"/>
      <c r="L101" s="124"/>
      <c r="M101" s="124"/>
      <c r="N101" s="124"/>
      <c r="O101" s="124"/>
      <c r="P101" s="124"/>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2"/>
      <c r="BA101" s="122"/>
      <c r="BB101" s="122"/>
      <c r="BC101" s="122"/>
      <c r="BD101" s="122"/>
      <c r="BE101" s="121"/>
      <c r="BF101" s="121"/>
      <c r="BG101" s="121"/>
      <c r="BH101" s="121"/>
      <c r="BI101" s="121"/>
      <c r="BJ101" s="121"/>
      <c r="BK101" s="121"/>
      <c r="BL101" s="121"/>
      <c r="BM101" s="121"/>
      <c r="BN101" s="121"/>
      <c r="BO101" s="121"/>
      <c r="BP101" s="121"/>
      <c r="BQ101" s="128">
        <v>95</v>
      </c>
      <c r="BR101" s="127"/>
      <c r="BS101" s="914"/>
      <c r="BT101" s="915"/>
      <c r="BU101" s="915"/>
      <c r="BV101" s="915"/>
      <c r="BW101" s="915"/>
      <c r="BX101" s="915"/>
      <c r="BY101" s="915"/>
      <c r="BZ101" s="915"/>
      <c r="CA101" s="915"/>
      <c r="CB101" s="915"/>
      <c r="CC101" s="915"/>
      <c r="CD101" s="915"/>
      <c r="CE101" s="915"/>
      <c r="CF101" s="915"/>
      <c r="CG101" s="916"/>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2"/>
    </row>
    <row r="102" spans="1:131" s="101" customFormat="1" ht="26.25" customHeight="1" thickBot="1" x14ac:dyDescent="0.25">
      <c r="A102" s="125"/>
      <c r="B102" s="124"/>
      <c r="C102" s="124"/>
      <c r="D102" s="124"/>
      <c r="E102" s="124"/>
      <c r="F102" s="124"/>
      <c r="G102" s="124"/>
      <c r="H102" s="124"/>
      <c r="I102" s="124"/>
      <c r="J102" s="124"/>
      <c r="K102" s="124"/>
      <c r="L102" s="124"/>
      <c r="M102" s="124"/>
      <c r="N102" s="124"/>
      <c r="O102" s="124"/>
      <c r="P102" s="124"/>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2"/>
      <c r="BA102" s="122"/>
      <c r="BB102" s="122"/>
      <c r="BC102" s="122"/>
      <c r="BD102" s="122"/>
      <c r="BE102" s="121"/>
      <c r="BF102" s="121"/>
      <c r="BG102" s="121"/>
      <c r="BH102" s="121"/>
      <c r="BI102" s="121"/>
      <c r="BJ102" s="121"/>
      <c r="BK102" s="121"/>
      <c r="BL102" s="121"/>
      <c r="BM102" s="121"/>
      <c r="BN102" s="121"/>
      <c r="BO102" s="121"/>
      <c r="BP102" s="121"/>
      <c r="BQ102" s="126" t="s">
        <v>394</v>
      </c>
      <c r="BR102" s="837" t="s">
        <v>393</v>
      </c>
      <c r="BS102" s="838"/>
      <c r="BT102" s="838"/>
      <c r="BU102" s="838"/>
      <c r="BV102" s="838"/>
      <c r="BW102" s="838"/>
      <c r="BX102" s="838"/>
      <c r="BY102" s="838"/>
      <c r="BZ102" s="838"/>
      <c r="CA102" s="838"/>
      <c r="CB102" s="838"/>
      <c r="CC102" s="838"/>
      <c r="CD102" s="838"/>
      <c r="CE102" s="838"/>
      <c r="CF102" s="838"/>
      <c r="CG102" s="839"/>
      <c r="CH102" s="933"/>
      <c r="CI102" s="934"/>
      <c r="CJ102" s="934"/>
      <c r="CK102" s="934"/>
      <c r="CL102" s="935"/>
      <c r="CM102" s="933"/>
      <c r="CN102" s="934"/>
      <c r="CO102" s="934"/>
      <c r="CP102" s="934"/>
      <c r="CQ102" s="935"/>
      <c r="CR102" s="936">
        <v>82</v>
      </c>
      <c r="CS102" s="896"/>
      <c r="CT102" s="896"/>
      <c r="CU102" s="896"/>
      <c r="CV102" s="937"/>
      <c r="CW102" s="936">
        <v>8</v>
      </c>
      <c r="CX102" s="896"/>
      <c r="CY102" s="896"/>
      <c r="CZ102" s="896"/>
      <c r="DA102" s="937"/>
      <c r="DB102" s="936" t="s">
        <v>392</v>
      </c>
      <c r="DC102" s="896"/>
      <c r="DD102" s="896"/>
      <c r="DE102" s="896"/>
      <c r="DF102" s="937"/>
      <c r="DG102" s="936" t="s">
        <v>392</v>
      </c>
      <c r="DH102" s="896"/>
      <c r="DI102" s="896"/>
      <c r="DJ102" s="896"/>
      <c r="DK102" s="937"/>
      <c r="DL102" s="936" t="s">
        <v>392</v>
      </c>
      <c r="DM102" s="896"/>
      <c r="DN102" s="896"/>
      <c r="DO102" s="896"/>
      <c r="DP102" s="937"/>
      <c r="DQ102" s="936" t="s">
        <v>392</v>
      </c>
      <c r="DR102" s="896"/>
      <c r="DS102" s="896"/>
      <c r="DT102" s="896"/>
      <c r="DU102" s="937"/>
      <c r="DV102" s="938"/>
      <c r="DW102" s="939"/>
      <c r="DX102" s="939"/>
      <c r="DY102" s="939"/>
      <c r="DZ102" s="940"/>
      <c r="EA102" s="102"/>
    </row>
    <row r="103" spans="1:131" s="101" customFormat="1" ht="26.25" customHeight="1" x14ac:dyDescent="0.2">
      <c r="A103" s="125"/>
      <c r="B103" s="124"/>
      <c r="C103" s="124"/>
      <c r="D103" s="124"/>
      <c r="E103" s="124"/>
      <c r="F103" s="124"/>
      <c r="G103" s="124"/>
      <c r="H103" s="124"/>
      <c r="I103" s="124"/>
      <c r="J103" s="124"/>
      <c r="K103" s="124"/>
      <c r="L103" s="124"/>
      <c r="M103" s="124"/>
      <c r="N103" s="124"/>
      <c r="O103" s="124"/>
      <c r="P103" s="124"/>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2"/>
      <c r="BA103" s="122"/>
      <c r="BB103" s="122"/>
      <c r="BC103" s="122"/>
      <c r="BD103" s="122"/>
      <c r="BE103" s="121"/>
      <c r="BF103" s="121"/>
      <c r="BG103" s="121"/>
      <c r="BH103" s="121"/>
      <c r="BI103" s="121"/>
      <c r="BJ103" s="121"/>
      <c r="BK103" s="121"/>
      <c r="BL103" s="121"/>
      <c r="BM103" s="121"/>
      <c r="BN103" s="121"/>
      <c r="BO103" s="121"/>
      <c r="BP103" s="121"/>
      <c r="BQ103" s="941" t="s">
        <v>390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02"/>
    </row>
    <row r="104" spans="1:131" s="101" customFormat="1" ht="26.25" customHeight="1" x14ac:dyDescent="0.2">
      <c r="A104" s="125"/>
      <c r="B104" s="124"/>
      <c r="C104" s="124"/>
      <c r="D104" s="124"/>
      <c r="E104" s="124"/>
      <c r="F104" s="124"/>
      <c r="G104" s="124"/>
      <c r="H104" s="124"/>
      <c r="I104" s="124"/>
      <c r="J104" s="124"/>
      <c r="K104" s="124"/>
      <c r="L104" s="124"/>
      <c r="M104" s="124"/>
      <c r="N104" s="124"/>
      <c r="O104" s="124"/>
      <c r="P104" s="124"/>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2"/>
      <c r="BA104" s="122"/>
      <c r="BB104" s="122"/>
      <c r="BC104" s="122"/>
      <c r="BD104" s="122"/>
      <c r="BE104" s="121"/>
      <c r="BF104" s="121"/>
      <c r="BG104" s="121"/>
      <c r="BH104" s="121"/>
      <c r="BI104" s="121"/>
      <c r="BJ104" s="121"/>
      <c r="BK104" s="121"/>
      <c r="BL104" s="121"/>
      <c r="BM104" s="121"/>
      <c r="BN104" s="121"/>
      <c r="BO104" s="121"/>
      <c r="BP104" s="121"/>
      <c r="BQ104" s="942" t="s">
        <v>389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02"/>
    </row>
    <row r="105" spans="1:131" s="101"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02"/>
    </row>
    <row r="106" spans="1:131" s="101" customFormat="1" ht="11.25" customHeight="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c r="CW106" s="119"/>
      <c r="CX106" s="119"/>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02"/>
    </row>
    <row r="107" spans="1:131" s="102" customFormat="1" ht="26.25" customHeight="1" thickBot="1" x14ac:dyDescent="0.25">
      <c r="A107" s="118" t="s">
        <v>388</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8" t="s">
        <v>387</v>
      </c>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c r="CO107" s="117"/>
      <c r="CP107" s="117"/>
      <c r="CQ107" s="117"/>
      <c r="CR107" s="117"/>
      <c r="CS107" s="117"/>
      <c r="CT107" s="117"/>
      <c r="CU107" s="117"/>
      <c r="CV107" s="117"/>
      <c r="CW107" s="117"/>
      <c r="CX107" s="117"/>
      <c r="CY107" s="117"/>
      <c r="CZ107" s="117"/>
      <c r="DA107" s="117"/>
      <c r="DB107" s="117"/>
      <c r="DC107" s="117"/>
      <c r="DD107" s="117"/>
      <c r="DE107" s="117"/>
      <c r="DF107" s="117"/>
      <c r="DG107" s="117"/>
      <c r="DH107" s="117"/>
      <c r="DI107" s="117"/>
      <c r="DJ107" s="117"/>
      <c r="DK107" s="117"/>
      <c r="DL107" s="117"/>
      <c r="DM107" s="117"/>
      <c r="DN107" s="117"/>
      <c r="DO107" s="117"/>
      <c r="DP107" s="117"/>
      <c r="DQ107" s="117"/>
      <c r="DR107" s="117"/>
      <c r="DS107" s="117"/>
      <c r="DT107" s="117"/>
      <c r="DU107" s="117"/>
      <c r="DV107" s="117"/>
      <c r="DW107" s="117"/>
      <c r="DX107" s="117"/>
      <c r="DY107" s="117"/>
      <c r="DZ107" s="117"/>
    </row>
    <row r="108" spans="1:131" s="102" customFormat="1" ht="26.25" customHeight="1" x14ac:dyDescent="0.2">
      <c r="A108" s="943" t="s">
        <v>386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385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02" customFormat="1" ht="26.25" customHeight="1" x14ac:dyDescent="0.2">
      <c r="A109" s="946" t="s">
        <v>384</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361</v>
      </c>
      <c r="AB109" s="947"/>
      <c r="AC109" s="947"/>
      <c r="AD109" s="947"/>
      <c r="AE109" s="948"/>
      <c r="AF109" s="949" t="s">
        <v>360</v>
      </c>
      <c r="AG109" s="947"/>
      <c r="AH109" s="947"/>
      <c r="AI109" s="947"/>
      <c r="AJ109" s="948"/>
      <c r="AK109" s="949" t="s">
        <v>219</v>
      </c>
      <c r="AL109" s="947"/>
      <c r="AM109" s="947"/>
      <c r="AN109" s="947"/>
      <c r="AO109" s="948"/>
      <c r="AP109" s="949" t="s">
        <v>359</v>
      </c>
      <c r="AQ109" s="947"/>
      <c r="AR109" s="947"/>
      <c r="AS109" s="947"/>
      <c r="AT109" s="950"/>
      <c r="AU109" s="946" t="s">
        <v>384</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361</v>
      </c>
      <c r="BR109" s="947"/>
      <c r="BS109" s="947"/>
      <c r="BT109" s="947"/>
      <c r="BU109" s="948"/>
      <c r="BV109" s="949" t="s">
        <v>360</v>
      </c>
      <c r="BW109" s="947"/>
      <c r="BX109" s="947"/>
      <c r="BY109" s="947"/>
      <c r="BZ109" s="948"/>
      <c r="CA109" s="949" t="s">
        <v>219</v>
      </c>
      <c r="CB109" s="947"/>
      <c r="CC109" s="947"/>
      <c r="CD109" s="947"/>
      <c r="CE109" s="948"/>
      <c r="CF109" s="951" t="s">
        <v>359</v>
      </c>
      <c r="CG109" s="951"/>
      <c r="CH109" s="951"/>
      <c r="CI109" s="951"/>
      <c r="CJ109" s="951"/>
      <c r="CK109" s="949" t="s">
        <v>362</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361</v>
      </c>
      <c r="DH109" s="947"/>
      <c r="DI109" s="947"/>
      <c r="DJ109" s="947"/>
      <c r="DK109" s="948"/>
      <c r="DL109" s="949" t="s">
        <v>360</v>
      </c>
      <c r="DM109" s="947"/>
      <c r="DN109" s="947"/>
      <c r="DO109" s="947"/>
      <c r="DP109" s="948"/>
      <c r="DQ109" s="949" t="s">
        <v>219</v>
      </c>
      <c r="DR109" s="947"/>
      <c r="DS109" s="947"/>
      <c r="DT109" s="947"/>
      <c r="DU109" s="948"/>
      <c r="DV109" s="949" t="s">
        <v>359</v>
      </c>
      <c r="DW109" s="947"/>
      <c r="DX109" s="947"/>
      <c r="DY109" s="947"/>
      <c r="DZ109" s="950"/>
    </row>
    <row r="110" spans="1:131" s="102" customFormat="1" ht="26.25" customHeight="1" x14ac:dyDescent="0.2">
      <c r="A110" s="992" t="s">
        <v>383</v>
      </c>
      <c r="B110" s="953"/>
      <c r="C110" s="953"/>
      <c r="D110" s="953"/>
      <c r="E110" s="953"/>
      <c r="F110" s="953"/>
      <c r="G110" s="953"/>
      <c r="H110" s="953"/>
      <c r="I110" s="953"/>
      <c r="J110" s="953"/>
      <c r="K110" s="953"/>
      <c r="L110" s="953"/>
      <c r="M110" s="953"/>
      <c r="N110" s="953"/>
      <c r="O110" s="953"/>
      <c r="P110" s="953"/>
      <c r="Q110" s="953"/>
      <c r="R110" s="953"/>
      <c r="S110" s="953"/>
      <c r="T110" s="953"/>
      <c r="U110" s="953"/>
      <c r="V110" s="953"/>
      <c r="W110" s="953"/>
      <c r="X110" s="953"/>
      <c r="Y110" s="953"/>
      <c r="Z110" s="954"/>
      <c r="AA110" s="993">
        <v>1624310</v>
      </c>
      <c r="AB110" s="994"/>
      <c r="AC110" s="994"/>
      <c r="AD110" s="994"/>
      <c r="AE110" s="995"/>
      <c r="AF110" s="996">
        <v>1664091</v>
      </c>
      <c r="AG110" s="994"/>
      <c r="AH110" s="994"/>
      <c r="AI110" s="994"/>
      <c r="AJ110" s="995"/>
      <c r="AK110" s="996">
        <v>1722928</v>
      </c>
      <c r="AL110" s="994"/>
      <c r="AM110" s="994"/>
      <c r="AN110" s="994"/>
      <c r="AO110" s="995"/>
      <c r="AP110" s="997">
        <v>22.2</v>
      </c>
      <c r="AQ110" s="998"/>
      <c r="AR110" s="998"/>
      <c r="AS110" s="998"/>
      <c r="AT110" s="999"/>
      <c r="AU110" s="1014" t="s">
        <v>382</v>
      </c>
      <c r="AV110" s="1015"/>
      <c r="AW110" s="1015"/>
      <c r="AX110" s="1015"/>
      <c r="AY110" s="1015"/>
      <c r="AZ110" s="952" t="s">
        <v>381</v>
      </c>
      <c r="BA110" s="953"/>
      <c r="BB110" s="953"/>
      <c r="BC110" s="953"/>
      <c r="BD110" s="953"/>
      <c r="BE110" s="953"/>
      <c r="BF110" s="953"/>
      <c r="BG110" s="953"/>
      <c r="BH110" s="953"/>
      <c r="BI110" s="953"/>
      <c r="BJ110" s="953"/>
      <c r="BK110" s="953"/>
      <c r="BL110" s="953"/>
      <c r="BM110" s="953"/>
      <c r="BN110" s="953"/>
      <c r="BO110" s="953"/>
      <c r="BP110" s="954"/>
      <c r="BQ110" s="955">
        <v>17084635</v>
      </c>
      <c r="BR110" s="956"/>
      <c r="BS110" s="956"/>
      <c r="BT110" s="956"/>
      <c r="BU110" s="956"/>
      <c r="BV110" s="956">
        <v>16574968</v>
      </c>
      <c r="BW110" s="956"/>
      <c r="BX110" s="956"/>
      <c r="BY110" s="956"/>
      <c r="BZ110" s="956"/>
      <c r="CA110" s="956">
        <v>15922381</v>
      </c>
      <c r="CB110" s="956"/>
      <c r="CC110" s="956"/>
      <c r="CD110" s="956"/>
      <c r="CE110" s="956"/>
      <c r="CF110" s="957">
        <v>204.7</v>
      </c>
      <c r="CG110" s="958"/>
      <c r="CH110" s="958"/>
      <c r="CI110" s="958"/>
      <c r="CJ110" s="958"/>
      <c r="CK110" s="959" t="s">
        <v>357</v>
      </c>
      <c r="CL110" s="960"/>
      <c r="CM110" s="970" t="s">
        <v>356</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55" t="s">
        <v>157</v>
      </c>
      <c r="DH110" s="956"/>
      <c r="DI110" s="956"/>
      <c r="DJ110" s="956"/>
      <c r="DK110" s="956"/>
      <c r="DL110" s="956" t="s">
        <v>157</v>
      </c>
      <c r="DM110" s="956"/>
      <c r="DN110" s="956"/>
      <c r="DO110" s="956"/>
      <c r="DP110" s="956"/>
      <c r="DQ110" s="956" t="s">
        <v>157</v>
      </c>
      <c r="DR110" s="956"/>
      <c r="DS110" s="956"/>
      <c r="DT110" s="956"/>
      <c r="DU110" s="956"/>
      <c r="DV110" s="973" t="s">
        <v>157</v>
      </c>
      <c r="DW110" s="973"/>
      <c r="DX110" s="973"/>
      <c r="DY110" s="973"/>
      <c r="DZ110" s="974"/>
    </row>
    <row r="111" spans="1:131" s="102" customFormat="1" ht="26.25" customHeight="1" x14ac:dyDescent="0.2">
      <c r="A111" s="975" t="s">
        <v>380</v>
      </c>
      <c r="B111" s="976"/>
      <c r="C111" s="976"/>
      <c r="D111" s="976"/>
      <c r="E111" s="976"/>
      <c r="F111" s="976"/>
      <c r="G111" s="976"/>
      <c r="H111" s="976"/>
      <c r="I111" s="976"/>
      <c r="J111" s="976"/>
      <c r="K111" s="976"/>
      <c r="L111" s="976"/>
      <c r="M111" s="976"/>
      <c r="N111" s="976"/>
      <c r="O111" s="976"/>
      <c r="P111" s="976"/>
      <c r="Q111" s="976"/>
      <c r="R111" s="976"/>
      <c r="S111" s="976"/>
      <c r="T111" s="976"/>
      <c r="U111" s="976"/>
      <c r="V111" s="976"/>
      <c r="W111" s="976"/>
      <c r="X111" s="976"/>
      <c r="Y111" s="976"/>
      <c r="Z111" s="977"/>
      <c r="AA111" s="978" t="s">
        <v>157</v>
      </c>
      <c r="AB111" s="979"/>
      <c r="AC111" s="979"/>
      <c r="AD111" s="979"/>
      <c r="AE111" s="980"/>
      <c r="AF111" s="981" t="s">
        <v>157</v>
      </c>
      <c r="AG111" s="979"/>
      <c r="AH111" s="979"/>
      <c r="AI111" s="979"/>
      <c r="AJ111" s="980"/>
      <c r="AK111" s="981" t="s">
        <v>157</v>
      </c>
      <c r="AL111" s="979"/>
      <c r="AM111" s="979"/>
      <c r="AN111" s="979"/>
      <c r="AO111" s="980"/>
      <c r="AP111" s="982" t="s">
        <v>157</v>
      </c>
      <c r="AQ111" s="983"/>
      <c r="AR111" s="983"/>
      <c r="AS111" s="983"/>
      <c r="AT111" s="984"/>
      <c r="AU111" s="1016"/>
      <c r="AV111" s="1017"/>
      <c r="AW111" s="1017"/>
      <c r="AX111" s="1017"/>
      <c r="AY111" s="1017"/>
      <c r="AZ111" s="965" t="s">
        <v>379</v>
      </c>
      <c r="BA111" s="966"/>
      <c r="BB111" s="966"/>
      <c r="BC111" s="966"/>
      <c r="BD111" s="966"/>
      <c r="BE111" s="966"/>
      <c r="BF111" s="966"/>
      <c r="BG111" s="966"/>
      <c r="BH111" s="966"/>
      <c r="BI111" s="966"/>
      <c r="BJ111" s="966"/>
      <c r="BK111" s="966"/>
      <c r="BL111" s="966"/>
      <c r="BM111" s="966"/>
      <c r="BN111" s="966"/>
      <c r="BO111" s="966"/>
      <c r="BP111" s="967"/>
      <c r="BQ111" s="968" t="s">
        <v>157</v>
      </c>
      <c r="BR111" s="969"/>
      <c r="BS111" s="969"/>
      <c r="BT111" s="969"/>
      <c r="BU111" s="969"/>
      <c r="BV111" s="969" t="s">
        <v>157</v>
      </c>
      <c r="BW111" s="969"/>
      <c r="BX111" s="969"/>
      <c r="BY111" s="969"/>
      <c r="BZ111" s="969"/>
      <c r="CA111" s="969" t="s">
        <v>157</v>
      </c>
      <c r="CB111" s="969"/>
      <c r="CC111" s="969"/>
      <c r="CD111" s="969"/>
      <c r="CE111" s="969"/>
      <c r="CF111" s="988" t="s">
        <v>157</v>
      </c>
      <c r="CG111" s="989"/>
      <c r="CH111" s="989"/>
      <c r="CI111" s="989"/>
      <c r="CJ111" s="989"/>
      <c r="CK111" s="961"/>
      <c r="CL111" s="962"/>
      <c r="CM111" s="985" t="s">
        <v>354</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68" t="s">
        <v>157</v>
      </c>
      <c r="DH111" s="969"/>
      <c r="DI111" s="969"/>
      <c r="DJ111" s="969"/>
      <c r="DK111" s="969"/>
      <c r="DL111" s="969" t="s">
        <v>157</v>
      </c>
      <c r="DM111" s="969"/>
      <c r="DN111" s="969"/>
      <c r="DO111" s="969"/>
      <c r="DP111" s="969"/>
      <c r="DQ111" s="969" t="s">
        <v>157</v>
      </c>
      <c r="DR111" s="969"/>
      <c r="DS111" s="969"/>
      <c r="DT111" s="969"/>
      <c r="DU111" s="969"/>
      <c r="DV111" s="990" t="s">
        <v>157</v>
      </c>
      <c r="DW111" s="990"/>
      <c r="DX111" s="990"/>
      <c r="DY111" s="990"/>
      <c r="DZ111" s="991"/>
    </row>
    <row r="112" spans="1:131" s="102" customFormat="1" ht="26.25" customHeight="1" x14ac:dyDescent="0.2">
      <c r="A112" s="1000" t="s">
        <v>378</v>
      </c>
      <c r="B112" s="1001"/>
      <c r="C112" s="966" t="s">
        <v>377</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1006" t="s">
        <v>157</v>
      </c>
      <c r="AB112" s="1007"/>
      <c r="AC112" s="1007"/>
      <c r="AD112" s="1007"/>
      <c r="AE112" s="1008"/>
      <c r="AF112" s="1009" t="s">
        <v>157</v>
      </c>
      <c r="AG112" s="1007"/>
      <c r="AH112" s="1007"/>
      <c r="AI112" s="1007"/>
      <c r="AJ112" s="1008"/>
      <c r="AK112" s="1009" t="s">
        <v>157</v>
      </c>
      <c r="AL112" s="1007"/>
      <c r="AM112" s="1007"/>
      <c r="AN112" s="1007"/>
      <c r="AO112" s="1008"/>
      <c r="AP112" s="1010" t="s">
        <v>157</v>
      </c>
      <c r="AQ112" s="1011"/>
      <c r="AR112" s="1011"/>
      <c r="AS112" s="1011"/>
      <c r="AT112" s="1012"/>
      <c r="AU112" s="1016"/>
      <c r="AV112" s="1017"/>
      <c r="AW112" s="1017"/>
      <c r="AX112" s="1017"/>
      <c r="AY112" s="1017"/>
      <c r="AZ112" s="965" t="s">
        <v>376</v>
      </c>
      <c r="BA112" s="966"/>
      <c r="BB112" s="966"/>
      <c r="BC112" s="966"/>
      <c r="BD112" s="966"/>
      <c r="BE112" s="966"/>
      <c r="BF112" s="966"/>
      <c r="BG112" s="966"/>
      <c r="BH112" s="966"/>
      <c r="BI112" s="966"/>
      <c r="BJ112" s="966"/>
      <c r="BK112" s="966"/>
      <c r="BL112" s="966"/>
      <c r="BM112" s="966"/>
      <c r="BN112" s="966"/>
      <c r="BO112" s="966"/>
      <c r="BP112" s="967"/>
      <c r="BQ112" s="968">
        <v>10627450</v>
      </c>
      <c r="BR112" s="969"/>
      <c r="BS112" s="969"/>
      <c r="BT112" s="969"/>
      <c r="BU112" s="969"/>
      <c r="BV112" s="969">
        <v>10133614</v>
      </c>
      <c r="BW112" s="969"/>
      <c r="BX112" s="969"/>
      <c r="BY112" s="969"/>
      <c r="BZ112" s="969"/>
      <c r="CA112" s="969">
        <v>9668045</v>
      </c>
      <c r="CB112" s="969"/>
      <c r="CC112" s="969"/>
      <c r="CD112" s="969"/>
      <c r="CE112" s="969"/>
      <c r="CF112" s="988">
        <v>124.3</v>
      </c>
      <c r="CG112" s="989"/>
      <c r="CH112" s="989"/>
      <c r="CI112" s="989"/>
      <c r="CJ112" s="989"/>
      <c r="CK112" s="961"/>
      <c r="CL112" s="962"/>
      <c r="CM112" s="985" t="s">
        <v>375</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68" t="s">
        <v>157</v>
      </c>
      <c r="DH112" s="969"/>
      <c r="DI112" s="969"/>
      <c r="DJ112" s="969"/>
      <c r="DK112" s="969"/>
      <c r="DL112" s="969" t="s">
        <v>157</v>
      </c>
      <c r="DM112" s="969"/>
      <c r="DN112" s="969"/>
      <c r="DO112" s="969"/>
      <c r="DP112" s="969"/>
      <c r="DQ112" s="969" t="s">
        <v>157</v>
      </c>
      <c r="DR112" s="969"/>
      <c r="DS112" s="969"/>
      <c r="DT112" s="969"/>
      <c r="DU112" s="969"/>
      <c r="DV112" s="990" t="s">
        <v>157</v>
      </c>
      <c r="DW112" s="990"/>
      <c r="DX112" s="990"/>
      <c r="DY112" s="990"/>
      <c r="DZ112" s="991"/>
    </row>
    <row r="113" spans="1:130" s="102" customFormat="1" ht="26.25" customHeight="1" x14ac:dyDescent="0.2">
      <c r="A113" s="1002"/>
      <c r="B113" s="1003"/>
      <c r="C113" s="966" t="s">
        <v>374</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78">
        <v>857094</v>
      </c>
      <c r="AB113" s="979"/>
      <c r="AC113" s="979"/>
      <c r="AD113" s="979"/>
      <c r="AE113" s="980"/>
      <c r="AF113" s="981">
        <v>862195</v>
      </c>
      <c r="AG113" s="979"/>
      <c r="AH113" s="979"/>
      <c r="AI113" s="979"/>
      <c r="AJ113" s="980"/>
      <c r="AK113" s="981">
        <v>765183</v>
      </c>
      <c r="AL113" s="979"/>
      <c r="AM113" s="979"/>
      <c r="AN113" s="979"/>
      <c r="AO113" s="980"/>
      <c r="AP113" s="982">
        <v>9.8000000000000007</v>
      </c>
      <c r="AQ113" s="983"/>
      <c r="AR113" s="983"/>
      <c r="AS113" s="983"/>
      <c r="AT113" s="984"/>
      <c r="AU113" s="1016"/>
      <c r="AV113" s="1017"/>
      <c r="AW113" s="1017"/>
      <c r="AX113" s="1017"/>
      <c r="AY113" s="1017"/>
      <c r="AZ113" s="965" t="s">
        <v>373</v>
      </c>
      <c r="BA113" s="966"/>
      <c r="BB113" s="966"/>
      <c r="BC113" s="966"/>
      <c r="BD113" s="966"/>
      <c r="BE113" s="966"/>
      <c r="BF113" s="966"/>
      <c r="BG113" s="966"/>
      <c r="BH113" s="966"/>
      <c r="BI113" s="966"/>
      <c r="BJ113" s="966"/>
      <c r="BK113" s="966"/>
      <c r="BL113" s="966"/>
      <c r="BM113" s="966"/>
      <c r="BN113" s="966"/>
      <c r="BO113" s="966"/>
      <c r="BP113" s="967"/>
      <c r="BQ113" s="968">
        <v>2774533</v>
      </c>
      <c r="BR113" s="969"/>
      <c r="BS113" s="969"/>
      <c r="BT113" s="969"/>
      <c r="BU113" s="969"/>
      <c r="BV113" s="969">
        <v>2542263</v>
      </c>
      <c r="BW113" s="969"/>
      <c r="BX113" s="969"/>
      <c r="BY113" s="969"/>
      <c r="BZ113" s="969"/>
      <c r="CA113" s="969">
        <v>2208078</v>
      </c>
      <c r="CB113" s="969"/>
      <c r="CC113" s="969"/>
      <c r="CD113" s="969"/>
      <c r="CE113" s="969"/>
      <c r="CF113" s="988">
        <v>28.4</v>
      </c>
      <c r="CG113" s="989"/>
      <c r="CH113" s="989"/>
      <c r="CI113" s="989"/>
      <c r="CJ113" s="989"/>
      <c r="CK113" s="961"/>
      <c r="CL113" s="962"/>
      <c r="CM113" s="985" t="s">
        <v>372</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06" t="s">
        <v>157</v>
      </c>
      <c r="DH113" s="1007"/>
      <c r="DI113" s="1007"/>
      <c r="DJ113" s="1007"/>
      <c r="DK113" s="1008"/>
      <c r="DL113" s="1009" t="s">
        <v>157</v>
      </c>
      <c r="DM113" s="1007"/>
      <c r="DN113" s="1007"/>
      <c r="DO113" s="1007"/>
      <c r="DP113" s="1008"/>
      <c r="DQ113" s="1009" t="s">
        <v>157</v>
      </c>
      <c r="DR113" s="1007"/>
      <c r="DS113" s="1007"/>
      <c r="DT113" s="1007"/>
      <c r="DU113" s="1008"/>
      <c r="DV113" s="1010" t="s">
        <v>157</v>
      </c>
      <c r="DW113" s="1011"/>
      <c r="DX113" s="1011"/>
      <c r="DY113" s="1011"/>
      <c r="DZ113" s="1012"/>
    </row>
    <row r="114" spans="1:130" s="102" customFormat="1" ht="26.25" customHeight="1" x14ac:dyDescent="0.2">
      <c r="A114" s="1002"/>
      <c r="B114" s="1003"/>
      <c r="C114" s="966" t="s">
        <v>371</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1006">
        <v>426764</v>
      </c>
      <c r="AB114" s="1007"/>
      <c r="AC114" s="1007"/>
      <c r="AD114" s="1007"/>
      <c r="AE114" s="1008"/>
      <c r="AF114" s="1009">
        <v>446841</v>
      </c>
      <c r="AG114" s="1007"/>
      <c r="AH114" s="1007"/>
      <c r="AI114" s="1007"/>
      <c r="AJ114" s="1008"/>
      <c r="AK114" s="1009">
        <v>415162</v>
      </c>
      <c r="AL114" s="1007"/>
      <c r="AM114" s="1007"/>
      <c r="AN114" s="1007"/>
      <c r="AO114" s="1008"/>
      <c r="AP114" s="1010">
        <v>5.3</v>
      </c>
      <c r="AQ114" s="1011"/>
      <c r="AR114" s="1011"/>
      <c r="AS114" s="1011"/>
      <c r="AT114" s="1012"/>
      <c r="AU114" s="1016"/>
      <c r="AV114" s="1017"/>
      <c r="AW114" s="1017"/>
      <c r="AX114" s="1017"/>
      <c r="AY114" s="1017"/>
      <c r="AZ114" s="965" t="s">
        <v>370</v>
      </c>
      <c r="BA114" s="966"/>
      <c r="BB114" s="966"/>
      <c r="BC114" s="966"/>
      <c r="BD114" s="966"/>
      <c r="BE114" s="966"/>
      <c r="BF114" s="966"/>
      <c r="BG114" s="966"/>
      <c r="BH114" s="966"/>
      <c r="BI114" s="966"/>
      <c r="BJ114" s="966"/>
      <c r="BK114" s="966"/>
      <c r="BL114" s="966"/>
      <c r="BM114" s="966"/>
      <c r="BN114" s="966"/>
      <c r="BO114" s="966"/>
      <c r="BP114" s="967"/>
      <c r="BQ114" s="968">
        <v>3267356</v>
      </c>
      <c r="BR114" s="969"/>
      <c r="BS114" s="969"/>
      <c r="BT114" s="969"/>
      <c r="BU114" s="969"/>
      <c r="BV114" s="969">
        <v>3025294</v>
      </c>
      <c r="BW114" s="969"/>
      <c r="BX114" s="969"/>
      <c r="BY114" s="969"/>
      <c r="BZ114" s="969"/>
      <c r="CA114" s="969">
        <v>2980719</v>
      </c>
      <c r="CB114" s="969"/>
      <c r="CC114" s="969"/>
      <c r="CD114" s="969"/>
      <c r="CE114" s="969"/>
      <c r="CF114" s="988">
        <v>38.299999999999997</v>
      </c>
      <c r="CG114" s="989"/>
      <c r="CH114" s="989"/>
      <c r="CI114" s="989"/>
      <c r="CJ114" s="989"/>
      <c r="CK114" s="961"/>
      <c r="CL114" s="962"/>
      <c r="CM114" s="985" t="s">
        <v>346</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06" t="s">
        <v>157</v>
      </c>
      <c r="DH114" s="1007"/>
      <c r="DI114" s="1007"/>
      <c r="DJ114" s="1007"/>
      <c r="DK114" s="1008"/>
      <c r="DL114" s="1009" t="s">
        <v>157</v>
      </c>
      <c r="DM114" s="1007"/>
      <c r="DN114" s="1007"/>
      <c r="DO114" s="1007"/>
      <c r="DP114" s="1008"/>
      <c r="DQ114" s="1009" t="s">
        <v>157</v>
      </c>
      <c r="DR114" s="1007"/>
      <c r="DS114" s="1007"/>
      <c r="DT114" s="1007"/>
      <c r="DU114" s="1008"/>
      <c r="DV114" s="1010" t="s">
        <v>157</v>
      </c>
      <c r="DW114" s="1011"/>
      <c r="DX114" s="1011"/>
      <c r="DY114" s="1011"/>
      <c r="DZ114" s="1012"/>
    </row>
    <row r="115" spans="1:130" s="102" customFormat="1" ht="26.25" customHeight="1" x14ac:dyDescent="0.2">
      <c r="A115" s="1002"/>
      <c r="B115" s="1003"/>
      <c r="C115" s="966" t="s">
        <v>369</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78" t="s">
        <v>157</v>
      </c>
      <c r="AB115" s="979"/>
      <c r="AC115" s="979"/>
      <c r="AD115" s="979"/>
      <c r="AE115" s="980"/>
      <c r="AF115" s="981" t="s">
        <v>157</v>
      </c>
      <c r="AG115" s="979"/>
      <c r="AH115" s="979"/>
      <c r="AI115" s="979"/>
      <c r="AJ115" s="980"/>
      <c r="AK115" s="981" t="s">
        <v>157</v>
      </c>
      <c r="AL115" s="979"/>
      <c r="AM115" s="979"/>
      <c r="AN115" s="979"/>
      <c r="AO115" s="980"/>
      <c r="AP115" s="982" t="s">
        <v>157</v>
      </c>
      <c r="AQ115" s="983"/>
      <c r="AR115" s="983"/>
      <c r="AS115" s="983"/>
      <c r="AT115" s="984"/>
      <c r="AU115" s="1016"/>
      <c r="AV115" s="1017"/>
      <c r="AW115" s="1017"/>
      <c r="AX115" s="1017"/>
      <c r="AY115" s="1017"/>
      <c r="AZ115" s="965" t="s">
        <v>368</v>
      </c>
      <c r="BA115" s="966"/>
      <c r="BB115" s="966"/>
      <c r="BC115" s="966"/>
      <c r="BD115" s="966"/>
      <c r="BE115" s="966"/>
      <c r="BF115" s="966"/>
      <c r="BG115" s="966"/>
      <c r="BH115" s="966"/>
      <c r="BI115" s="966"/>
      <c r="BJ115" s="966"/>
      <c r="BK115" s="966"/>
      <c r="BL115" s="966"/>
      <c r="BM115" s="966"/>
      <c r="BN115" s="966"/>
      <c r="BO115" s="966"/>
      <c r="BP115" s="967"/>
      <c r="BQ115" s="968">
        <v>10612</v>
      </c>
      <c r="BR115" s="969"/>
      <c r="BS115" s="969"/>
      <c r="BT115" s="969"/>
      <c r="BU115" s="969"/>
      <c r="BV115" s="969">
        <v>5326</v>
      </c>
      <c r="BW115" s="969"/>
      <c r="BX115" s="969"/>
      <c r="BY115" s="969"/>
      <c r="BZ115" s="969"/>
      <c r="CA115" s="969" t="s">
        <v>157</v>
      </c>
      <c r="CB115" s="969"/>
      <c r="CC115" s="969"/>
      <c r="CD115" s="969"/>
      <c r="CE115" s="969"/>
      <c r="CF115" s="988" t="s">
        <v>157</v>
      </c>
      <c r="CG115" s="989"/>
      <c r="CH115" s="989"/>
      <c r="CI115" s="989"/>
      <c r="CJ115" s="989"/>
      <c r="CK115" s="961"/>
      <c r="CL115" s="962"/>
      <c r="CM115" s="965" t="s">
        <v>367</v>
      </c>
      <c r="CN115" s="1013"/>
      <c r="CO115" s="1013"/>
      <c r="CP115" s="1013"/>
      <c r="CQ115" s="1013"/>
      <c r="CR115" s="1013"/>
      <c r="CS115" s="1013"/>
      <c r="CT115" s="1013"/>
      <c r="CU115" s="1013"/>
      <c r="CV115" s="1013"/>
      <c r="CW115" s="1013"/>
      <c r="CX115" s="1013"/>
      <c r="CY115" s="1013"/>
      <c r="CZ115" s="1013"/>
      <c r="DA115" s="1013"/>
      <c r="DB115" s="1013"/>
      <c r="DC115" s="1013"/>
      <c r="DD115" s="1013"/>
      <c r="DE115" s="1013"/>
      <c r="DF115" s="967"/>
      <c r="DG115" s="1006" t="s">
        <v>157</v>
      </c>
      <c r="DH115" s="1007"/>
      <c r="DI115" s="1007"/>
      <c r="DJ115" s="1007"/>
      <c r="DK115" s="1008"/>
      <c r="DL115" s="1009" t="s">
        <v>157</v>
      </c>
      <c r="DM115" s="1007"/>
      <c r="DN115" s="1007"/>
      <c r="DO115" s="1007"/>
      <c r="DP115" s="1008"/>
      <c r="DQ115" s="1009" t="s">
        <v>157</v>
      </c>
      <c r="DR115" s="1007"/>
      <c r="DS115" s="1007"/>
      <c r="DT115" s="1007"/>
      <c r="DU115" s="1008"/>
      <c r="DV115" s="1010" t="s">
        <v>157</v>
      </c>
      <c r="DW115" s="1011"/>
      <c r="DX115" s="1011"/>
      <c r="DY115" s="1011"/>
      <c r="DZ115" s="1012"/>
    </row>
    <row r="116" spans="1:130" s="102" customFormat="1" ht="26.25" customHeight="1" x14ac:dyDescent="0.2">
      <c r="A116" s="1004"/>
      <c r="B116" s="1005"/>
      <c r="C116" s="1020" t="s">
        <v>366</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06" t="s">
        <v>157</v>
      </c>
      <c r="AB116" s="1007"/>
      <c r="AC116" s="1007"/>
      <c r="AD116" s="1007"/>
      <c r="AE116" s="1008"/>
      <c r="AF116" s="1009" t="s">
        <v>157</v>
      </c>
      <c r="AG116" s="1007"/>
      <c r="AH116" s="1007"/>
      <c r="AI116" s="1007"/>
      <c r="AJ116" s="1008"/>
      <c r="AK116" s="1009" t="s">
        <v>157</v>
      </c>
      <c r="AL116" s="1007"/>
      <c r="AM116" s="1007"/>
      <c r="AN116" s="1007"/>
      <c r="AO116" s="1008"/>
      <c r="AP116" s="1010" t="s">
        <v>157</v>
      </c>
      <c r="AQ116" s="1011"/>
      <c r="AR116" s="1011"/>
      <c r="AS116" s="1011"/>
      <c r="AT116" s="1012"/>
      <c r="AU116" s="1016"/>
      <c r="AV116" s="1017"/>
      <c r="AW116" s="1017"/>
      <c r="AX116" s="1017"/>
      <c r="AY116" s="1017"/>
      <c r="AZ116" s="1022" t="s">
        <v>365</v>
      </c>
      <c r="BA116" s="1023"/>
      <c r="BB116" s="1023"/>
      <c r="BC116" s="1023"/>
      <c r="BD116" s="1023"/>
      <c r="BE116" s="1023"/>
      <c r="BF116" s="1023"/>
      <c r="BG116" s="1023"/>
      <c r="BH116" s="1023"/>
      <c r="BI116" s="1023"/>
      <c r="BJ116" s="1023"/>
      <c r="BK116" s="1023"/>
      <c r="BL116" s="1023"/>
      <c r="BM116" s="1023"/>
      <c r="BN116" s="1023"/>
      <c r="BO116" s="1023"/>
      <c r="BP116" s="1024"/>
      <c r="BQ116" s="968" t="s">
        <v>157</v>
      </c>
      <c r="BR116" s="969"/>
      <c r="BS116" s="969"/>
      <c r="BT116" s="969"/>
      <c r="BU116" s="969"/>
      <c r="BV116" s="969" t="s">
        <v>157</v>
      </c>
      <c r="BW116" s="969"/>
      <c r="BX116" s="969"/>
      <c r="BY116" s="969"/>
      <c r="BZ116" s="969"/>
      <c r="CA116" s="969" t="s">
        <v>157</v>
      </c>
      <c r="CB116" s="969"/>
      <c r="CC116" s="969"/>
      <c r="CD116" s="969"/>
      <c r="CE116" s="969"/>
      <c r="CF116" s="988" t="s">
        <v>157</v>
      </c>
      <c r="CG116" s="989"/>
      <c r="CH116" s="989"/>
      <c r="CI116" s="989"/>
      <c r="CJ116" s="989"/>
      <c r="CK116" s="961"/>
      <c r="CL116" s="962"/>
      <c r="CM116" s="985" t="s">
        <v>343</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06" t="s">
        <v>157</v>
      </c>
      <c r="DH116" s="1007"/>
      <c r="DI116" s="1007"/>
      <c r="DJ116" s="1007"/>
      <c r="DK116" s="1008"/>
      <c r="DL116" s="1009" t="s">
        <v>157</v>
      </c>
      <c r="DM116" s="1007"/>
      <c r="DN116" s="1007"/>
      <c r="DO116" s="1007"/>
      <c r="DP116" s="1008"/>
      <c r="DQ116" s="1009" t="s">
        <v>157</v>
      </c>
      <c r="DR116" s="1007"/>
      <c r="DS116" s="1007"/>
      <c r="DT116" s="1007"/>
      <c r="DU116" s="1008"/>
      <c r="DV116" s="1010" t="s">
        <v>157</v>
      </c>
      <c r="DW116" s="1011"/>
      <c r="DX116" s="1011"/>
      <c r="DY116" s="1011"/>
      <c r="DZ116" s="1012"/>
    </row>
    <row r="117" spans="1:130" s="102" customFormat="1" ht="26.25" customHeight="1" x14ac:dyDescent="0.2">
      <c r="A117" s="946" t="s">
        <v>45</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25" t="s">
        <v>364</v>
      </c>
      <c r="Z117" s="948"/>
      <c r="AA117" s="1026">
        <v>2908168</v>
      </c>
      <c r="AB117" s="1027"/>
      <c r="AC117" s="1027"/>
      <c r="AD117" s="1027"/>
      <c r="AE117" s="1028"/>
      <c r="AF117" s="1029">
        <v>2973127</v>
      </c>
      <c r="AG117" s="1027"/>
      <c r="AH117" s="1027"/>
      <c r="AI117" s="1027"/>
      <c r="AJ117" s="1028"/>
      <c r="AK117" s="1029">
        <v>2903273</v>
      </c>
      <c r="AL117" s="1027"/>
      <c r="AM117" s="1027"/>
      <c r="AN117" s="1027"/>
      <c r="AO117" s="1028"/>
      <c r="AP117" s="1030"/>
      <c r="AQ117" s="1031"/>
      <c r="AR117" s="1031"/>
      <c r="AS117" s="1031"/>
      <c r="AT117" s="1032"/>
      <c r="AU117" s="1016"/>
      <c r="AV117" s="1017"/>
      <c r="AW117" s="1017"/>
      <c r="AX117" s="1017"/>
      <c r="AY117" s="1017"/>
      <c r="AZ117" s="1022" t="s">
        <v>363</v>
      </c>
      <c r="BA117" s="1023"/>
      <c r="BB117" s="1023"/>
      <c r="BC117" s="1023"/>
      <c r="BD117" s="1023"/>
      <c r="BE117" s="1023"/>
      <c r="BF117" s="1023"/>
      <c r="BG117" s="1023"/>
      <c r="BH117" s="1023"/>
      <c r="BI117" s="1023"/>
      <c r="BJ117" s="1023"/>
      <c r="BK117" s="1023"/>
      <c r="BL117" s="1023"/>
      <c r="BM117" s="1023"/>
      <c r="BN117" s="1023"/>
      <c r="BO117" s="1023"/>
      <c r="BP117" s="1024"/>
      <c r="BQ117" s="968" t="s">
        <v>157</v>
      </c>
      <c r="BR117" s="969"/>
      <c r="BS117" s="969"/>
      <c r="BT117" s="969"/>
      <c r="BU117" s="969"/>
      <c r="BV117" s="969" t="s">
        <v>157</v>
      </c>
      <c r="BW117" s="969"/>
      <c r="BX117" s="969"/>
      <c r="BY117" s="969"/>
      <c r="BZ117" s="969"/>
      <c r="CA117" s="969" t="s">
        <v>157</v>
      </c>
      <c r="CB117" s="969"/>
      <c r="CC117" s="969"/>
      <c r="CD117" s="969"/>
      <c r="CE117" s="969"/>
      <c r="CF117" s="988" t="s">
        <v>157</v>
      </c>
      <c r="CG117" s="989"/>
      <c r="CH117" s="989"/>
      <c r="CI117" s="989"/>
      <c r="CJ117" s="989"/>
      <c r="CK117" s="961"/>
      <c r="CL117" s="962"/>
      <c r="CM117" s="985" t="s">
        <v>340</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06" t="s">
        <v>157</v>
      </c>
      <c r="DH117" s="1007"/>
      <c r="DI117" s="1007"/>
      <c r="DJ117" s="1007"/>
      <c r="DK117" s="1008"/>
      <c r="DL117" s="1009" t="s">
        <v>157</v>
      </c>
      <c r="DM117" s="1007"/>
      <c r="DN117" s="1007"/>
      <c r="DO117" s="1007"/>
      <c r="DP117" s="1008"/>
      <c r="DQ117" s="1009" t="s">
        <v>157</v>
      </c>
      <c r="DR117" s="1007"/>
      <c r="DS117" s="1007"/>
      <c r="DT117" s="1007"/>
      <c r="DU117" s="1008"/>
      <c r="DV117" s="1010" t="s">
        <v>157</v>
      </c>
      <c r="DW117" s="1011"/>
      <c r="DX117" s="1011"/>
      <c r="DY117" s="1011"/>
      <c r="DZ117" s="1012"/>
    </row>
    <row r="118" spans="1:130" s="102" customFormat="1" ht="26.25" customHeight="1" x14ac:dyDescent="0.2">
      <c r="A118" s="946" t="s">
        <v>362</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361</v>
      </c>
      <c r="AB118" s="947"/>
      <c r="AC118" s="947"/>
      <c r="AD118" s="947"/>
      <c r="AE118" s="948"/>
      <c r="AF118" s="949" t="s">
        <v>360</v>
      </c>
      <c r="AG118" s="947"/>
      <c r="AH118" s="947"/>
      <c r="AI118" s="947"/>
      <c r="AJ118" s="948"/>
      <c r="AK118" s="949" t="s">
        <v>219</v>
      </c>
      <c r="AL118" s="947"/>
      <c r="AM118" s="947"/>
      <c r="AN118" s="947"/>
      <c r="AO118" s="948"/>
      <c r="AP118" s="1033" t="s">
        <v>359</v>
      </c>
      <c r="AQ118" s="1034"/>
      <c r="AR118" s="1034"/>
      <c r="AS118" s="1034"/>
      <c r="AT118" s="1035"/>
      <c r="AU118" s="1016"/>
      <c r="AV118" s="1017"/>
      <c r="AW118" s="1017"/>
      <c r="AX118" s="1017"/>
      <c r="AY118" s="1017"/>
      <c r="AZ118" s="1036" t="s">
        <v>358</v>
      </c>
      <c r="BA118" s="1020"/>
      <c r="BB118" s="1020"/>
      <c r="BC118" s="1020"/>
      <c r="BD118" s="1020"/>
      <c r="BE118" s="1020"/>
      <c r="BF118" s="1020"/>
      <c r="BG118" s="1020"/>
      <c r="BH118" s="1020"/>
      <c r="BI118" s="1020"/>
      <c r="BJ118" s="1020"/>
      <c r="BK118" s="1020"/>
      <c r="BL118" s="1020"/>
      <c r="BM118" s="1020"/>
      <c r="BN118" s="1020"/>
      <c r="BO118" s="1020"/>
      <c r="BP118" s="1021"/>
      <c r="BQ118" s="1039">
        <v>78638</v>
      </c>
      <c r="BR118" s="1037"/>
      <c r="BS118" s="1037"/>
      <c r="BT118" s="1037"/>
      <c r="BU118" s="1037"/>
      <c r="BV118" s="1037">
        <v>295099</v>
      </c>
      <c r="BW118" s="1037"/>
      <c r="BX118" s="1037"/>
      <c r="BY118" s="1037"/>
      <c r="BZ118" s="1037"/>
      <c r="CA118" s="1037" t="s">
        <v>157</v>
      </c>
      <c r="CB118" s="1037"/>
      <c r="CC118" s="1037"/>
      <c r="CD118" s="1037"/>
      <c r="CE118" s="1037"/>
      <c r="CF118" s="988" t="s">
        <v>157</v>
      </c>
      <c r="CG118" s="989"/>
      <c r="CH118" s="989"/>
      <c r="CI118" s="989"/>
      <c r="CJ118" s="989"/>
      <c r="CK118" s="961"/>
      <c r="CL118" s="962"/>
      <c r="CM118" s="985" t="s">
        <v>337</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06" t="s">
        <v>157</v>
      </c>
      <c r="DH118" s="1007"/>
      <c r="DI118" s="1007"/>
      <c r="DJ118" s="1007"/>
      <c r="DK118" s="1008"/>
      <c r="DL118" s="1009" t="s">
        <v>157</v>
      </c>
      <c r="DM118" s="1007"/>
      <c r="DN118" s="1007"/>
      <c r="DO118" s="1007"/>
      <c r="DP118" s="1008"/>
      <c r="DQ118" s="1009" t="s">
        <v>157</v>
      </c>
      <c r="DR118" s="1007"/>
      <c r="DS118" s="1007"/>
      <c r="DT118" s="1007"/>
      <c r="DU118" s="1008"/>
      <c r="DV118" s="1010" t="s">
        <v>157</v>
      </c>
      <c r="DW118" s="1011"/>
      <c r="DX118" s="1011"/>
      <c r="DY118" s="1011"/>
      <c r="DZ118" s="1012"/>
    </row>
    <row r="119" spans="1:130" s="102" customFormat="1" ht="26.25" customHeight="1" x14ac:dyDescent="0.2">
      <c r="A119" s="1127" t="s">
        <v>357</v>
      </c>
      <c r="B119" s="960"/>
      <c r="C119" s="970" t="s">
        <v>356</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93" t="s">
        <v>157</v>
      </c>
      <c r="AB119" s="994"/>
      <c r="AC119" s="994"/>
      <c r="AD119" s="994"/>
      <c r="AE119" s="995"/>
      <c r="AF119" s="996" t="s">
        <v>157</v>
      </c>
      <c r="AG119" s="994"/>
      <c r="AH119" s="994"/>
      <c r="AI119" s="994"/>
      <c r="AJ119" s="995"/>
      <c r="AK119" s="996" t="s">
        <v>157</v>
      </c>
      <c r="AL119" s="994"/>
      <c r="AM119" s="994"/>
      <c r="AN119" s="994"/>
      <c r="AO119" s="995"/>
      <c r="AP119" s="997" t="s">
        <v>157</v>
      </c>
      <c r="AQ119" s="998"/>
      <c r="AR119" s="998"/>
      <c r="AS119" s="998"/>
      <c r="AT119" s="999"/>
      <c r="AU119" s="1018"/>
      <c r="AV119" s="1019"/>
      <c r="AW119" s="1019"/>
      <c r="AX119" s="1019"/>
      <c r="AY119" s="1019"/>
      <c r="AZ119" s="116" t="s">
        <v>45</v>
      </c>
      <c r="BA119" s="116"/>
      <c r="BB119" s="116"/>
      <c r="BC119" s="116"/>
      <c r="BD119" s="116"/>
      <c r="BE119" s="116"/>
      <c r="BF119" s="116"/>
      <c r="BG119" s="116"/>
      <c r="BH119" s="116"/>
      <c r="BI119" s="116"/>
      <c r="BJ119" s="116"/>
      <c r="BK119" s="116"/>
      <c r="BL119" s="116"/>
      <c r="BM119" s="116"/>
      <c r="BN119" s="116"/>
      <c r="BO119" s="1025" t="s">
        <v>355</v>
      </c>
      <c r="BP119" s="1038"/>
      <c r="BQ119" s="1039">
        <v>33843224</v>
      </c>
      <c r="BR119" s="1037"/>
      <c r="BS119" s="1037"/>
      <c r="BT119" s="1037"/>
      <c r="BU119" s="1037"/>
      <c r="BV119" s="1037">
        <v>32576564</v>
      </c>
      <c r="BW119" s="1037"/>
      <c r="BX119" s="1037"/>
      <c r="BY119" s="1037"/>
      <c r="BZ119" s="1037"/>
      <c r="CA119" s="1037">
        <v>30779223</v>
      </c>
      <c r="CB119" s="1037"/>
      <c r="CC119" s="1037"/>
      <c r="CD119" s="1037"/>
      <c r="CE119" s="1037"/>
      <c r="CF119" s="1040"/>
      <c r="CG119" s="1041"/>
      <c r="CH119" s="1041"/>
      <c r="CI119" s="1041"/>
      <c r="CJ119" s="1042"/>
      <c r="CK119" s="963"/>
      <c r="CL119" s="964"/>
      <c r="CM119" s="1043" t="s">
        <v>334</v>
      </c>
      <c r="CN119" s="1044"/>
      <c r="CO119" s="1044"/>
      <c r="CP119" s="1044"/>
      <c r="CQ119" s="1044"/>
      <c r="CR119" s="1044"/>
      <c r="CS119" s="1044"/>
      <c r="CT119" s="1044"/>
      <c r="CU119" s="1044"/>
      <c r="CV119" s="1044"/>
      <c r="CW119" s="1044"/>
      <c r="CX119" s="1044"/>
      <c r="CY119" s="1044"/>
      <c r="CZ119" s="1044"/>
      <c r="DA119" s="1044"/>
      <c r="DB119" s="1044"/>
      <c r="DC119" s="1044"/>
      <c r="DD119" s="1044"/>
      <c r="DE119" s="1044"/>
      <c r="DF119" s="1045"/>
      <c r="DG119" s="1046" t="s">
        <v>157</v>
      </c>
      <c r="DH119" s="1047"/>
      <c r="DI119" s="1047"/>
      <c r="DJ119" s="1047"/>
      <c r="DK119" s="1048"/>
      <c r="DL119" s="1049" t="s">
        <v>157</v>
      </c>
      <c r="DM119" s="1047"/>
      <c r="DN119" s="1047"/>
      <c r="DO119" s="1047"/>
      <c r="DP119" s="1048"/>
      <c r="DQ119" s="1049" t="s">
        <v>157</v>
      </c>
      <c r="DR119" s="1047"/>
      <c r="DS119" s="1047"/>
      <c r="DT119" s="1047"/>
      <c r="DU119" s="1048"/>
      <c r="DV119" s="1050" t="s">
        <v>157</v>
      </c>
      <c r="DW119" s="1051"/>
      <c r="DX119" s="1051"/>
      <c r="DY119" s="1051"/>
      <c r="DZ119" s="1052"/>
    </row>
    <row r="120" spans="1:130" s="102" customFormat="1" ht="26.25" customHeight="1" x14ac:dyDescent="0.2">
      <c r="A120" s="1128"/>
      <c r="B120" s="962"/>
      <c r="C120" s="985" t="s">
        <v>354</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06" t="s">
        <v>157</v>
      </c>
      <c r="AB120" s="1007"/>
      <c r="AC120" s="1007"/>
      <c r="AD120" s="1007"/>
      <c r="AE120" s="1008"/>
      <c r="AF120" s="1009" t="s">
        <v>157</v>
      </c>
      <c r="AG120" s="1007"/>
      <c r="AH120" s="1007"/>
      <c r="AI120" s="1007"/>
      <c r="AJ120" s="1008"/>
      <c r="AK120" s="1009" t="s">
        <v>157</v>
      </c>
      <c r="AL120" s="1007"/>
      <c r="AM120" s="1007"/>
      <c r="AN120" s="1007"/>
      <c r="AO120" s="1008"/>
      <c r="AP120" s="1010" t="s">
        <v>157</v>
      </c>
      <c r="AQ120" s="1011"/>
      <c r="AR120" s="1011"/>
      <c r="AS120" s="1011"/>
      <c r="AT120" s="1012"/>
      <c r="AU120" s="1055" t="s">
        <v>353</v>
      </c>
      <c r="AV120" s="1056"/>
      <c r="AW120" s="1056"/>
      <c r="AX120" s="1056"/>
      <c r="AY120" s="1057"/>
      <c r="AZ120" s="952" t="s">
        <v>352</v>
      </c>
      <c r="BA120" s="953"/>
      <c r="BB120" s="953"/>
      <c r="BC120" s="953"/>
      <c r="BD120" s="953"/>
      <c r="BE120" s="953"/>
      <c r="BF120" s="953"/>
      <c r="BG120" s="953"/>
      <c r="BH120" s="953"/>
      <c r="BI120" s="953"/>
      <c r="BJ120" s="953"/>
      <c r="BK120" s="953"/>
      <c r="BL120" s="953"/>
      <c r="BM120" s="953"/>
      <c r="BN120" s="953"/>
      <c r="BO120" s="953"/>
      <c r="BP120" s="954"/>
      <c r="BQ120" s="955">
        <v>2547444</v>
      </c>
      <c r="BR120" s="956"/>
      <c r="BS120" s="956"/>
      <c r="BT120" s="956"/>
      <c r="BU120" s="956"/>
      <c r="BV120" s="956">
        <v>2812323</v>
      </c>
      <c r="BW120" s="956"/>
      <c r="BX120" s="956"/>
      <c r="BY120" s="956"/>
      <c r="BZ120" s="956"/>
      <c r="CA120" s="956">
        <v>3180824</v>
      </c>
      <c r="CB120" s="956"/>
      <c r="CC120" s="956"/>
      <c r="CD120" s="956"/>
      <c r="CE120" s="956"/>
      <c r="CF120" s="957">
        <v>40.9</v>
      </c>
      <c r="CG120" s="958"/>
      <c r="CH120" s="958"/>
      <c r="CI120" s="958"/>
      <c r="CJ120" s="958"/>
      <c r="CK120" s="1063" t="s">
        <v>351</v>
      </c>
      <c r="CL120" s="1064"/>
      <c r="CM120" s="1064"/>
      <c r="CN120" s="1064"/>
      <c r="CO120" s="1065"/>
      <c r="CP120" s="1071" t="s">
        <v>350</v>
      </c>
      <c r="CQ120" s="1072"/>
      <c r="CR120" s="1072"/>
      <c r="CS120" s="1072"/>
      <c r="CT120" s="1072"/>
      <c r="CU120" s="1072"/>
      <c r="CV120" s="1072"/>
      <c r="CW120" s="1072"/>
      <c r="CX120" s="1072"/>
      <c r="CY120" s="1072"/>
      <c r="CZ120" s="1072"/>
      <c r="DA120" s="1072"/>
      <c r="DB120" s="1072"/>
      <c r="DC120" s="1072"/>
      <c r="DD120" s="1072"/>
      <c r="DE120" s="1072"/>
      <c r="DF120" s="1073"/>
      <c r="DG120" s="955" t="s">
        <v>157</v>
      </c>
      <c r="DH120" s="956"/>
      <c r="DI120" s="956"/>
      <c r="DJ120" s="956"/>
      <c r="DK120" s="956"/>
      <c r="DL120" s="956" t="s">
        <v>157</v>
      </c>
      <c r="DM120" s="956"/>
      <c r="DN120" s="956"/>
      <c r="DO120" s="956"/>
      <c r="DP120" s="956"/>
      <c r="DQ120" s="956">
        <v>8064255</v>
      </c>
      <c r="DR120" s="956"/>
      <c r="DS120" s="956"/>
      <c r="DT120" s="956"/>
      <c r="DU120" s="956"/>
      <c r="DV120" s="973">
        <v>103.7</v>
      </c>
      <c r="DW120" s="973"/>
      <c r="DX120" s="973"/>
      <c r="DY120" s="973"/>
      <c r="DZ120" s="974"/>
    </row>
    <row r="121" spans="1:130" s="102" customFormat="1" ht="26.25" customHeight="1" x14ac:dyDescent="0.2">
      <c r="A121" s="1128"/>
      <c r="B121" s="962"/>
      <c r="C121" s="1022" t="s">
        <v>349</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06" t="s">
        <v>157</v>
      </c>
      <c r="AB121" s="1007"/>
      <c r="AC121" s="1007"/>
      <c r="AD121" s="1007"/>
      <c r="AE121" s="1008"/>
      <c r="AF121" s="1009" t="s">
        <v>157</v>
      </c>
      <c r="AG121" s="1007"/>
      <c r="AH121" s="1007"/>
      <c r="AI121" s="1007"/>
      <c r="AJ121" s="1008"/>
      <c r="AK121" s="1009" t="s">
        <v>157</v>
      </c>
      <c r="AL121" s="1007"/>
      <c r="AM121" s="1007"/>
      <c r="AN121" s="1007"/>
      <c r="AO121" s="1008"/>
      <c r="AP121" s="1010" t="s">
        <v>157</v>
      </c>
      <c r="AQ121" s="1011"/>
      <c r="AR121" s="1011"/>
      <c r="AS121" s="1011"/>
      <c r="AT121" s="1012"/>
      <c r="AU121" s="1058"/>
      <c r="AV121" s="1059"/>
      <c r="AW121" s="1059"/>
      <c r="AX121" s="1059"/>
      <c r="AY121" s="1060"/>
      <c r="AZ121" s="965" t="s">
        <v>348</v>
      </c>
      <c r="BA121" s="966"/>
      <c r="BB121" s="966"/>
      <c r="BC121" s="966"/>
      <c r="BD121" s="966"/>
      <c r="BE121" s="966"/>
      <c r="BF121" s="966"/>
      <c r="BG121" s="966"/>
      <c r="BH121" s="966"/>
      <c r="BI121" s="966"/>
      <c r="BJ121" s="966"/>
      <c r="BK121" s="966"/>
      <c r="BL121" s="966"/>
      <c r="BM121" s="966"/>
      <c r="BN121" s="966"/>
      <c r="BO121" s="966"/>
      <c r="BP121" s="967"/>
      <c r="BQ121" s="968">
        <v>2288849</v>
      </c>
      <c r="BR121" s="969"/>
      <c r="BS121" s="969"/>
      <c r="BT121" s="969"/>
      <c r="BU121" s="969"/>
      <c r="BV121" s="969">
        <v>2148923</v>
      </c>
      <c r="BW121" s="969"/>
      <c r="BX121" s="969"/>
      <c r="BY121" s="969"/>
      <c r="BZ121" s="969"/>
      <c r="CA121" s="969">
        <v>1407840</v>
      </c>
      <c r="CB121" s="969"/>
      <c r="CC121" s="969"/>
      <c r="CD121" s="969"/>
      <c r="CE121" s="969"/>
      <c r="CF121" s="988">
        <v>18.100000000000001</v>
      </c>
      <c r="CG121" s="989"/>
      <c r="CH121" s="989"/>
      <c r="CI121" s="989"/>
      <c r="CJ121" s="989"/>
      <c r="CK121" s="1066"/>
      <c r="CL121" s="1067"/>
      <c r="CM121" s="1067"/>
      <c r="CN121" s="1067"/>
      <c r="CO121" s="1068"/>
      <c r="CP121" s="1078" t="s">
        <v>347</v>
      </c>
      <c r="CQ121" s="1079"/>
      <c r="CR121" s="1079"/>
      <c r="CS121" s="1079"/>
      <c r="CT121" s="1079"/>
      <c r="CU121" s="1079"/>
      <c r="CV121" s="1079"/>
      <c r="CW121" s="1079"/>
      <c r="CX121" s="1079"/>
      <c r="CY121" s="1079"/>
      <c r="CZ121" s="1079"/>
      <c r="DA121" s="1079"/>
      <c r="DB121" s="1079"/>
      <c r="DC121" s="1079"/>
      <c r="DD121" s="1079"/>
      <c r="DE121" s="1079"/>
      <c r="DF121" s="1080"/>
      <c r="DG121" s="968">
        <v>1899970</v>
      </c>
      <c r="DH121" s="969"/>
      <c r="DI121" s="969"/>
      <c r="DJ121" s="969"/>
      <c r="DK121" s="969"/>
      <c r="DL121" s="969">
        <v>1711124</v>
      </c>
      <c r="DM121" s="969"/>
      <c r="DN121" s="969"/>
      <c r="DO121" s="969"/>
      <c r="DP121" s="969"/>
      <c r="DQ121" s="969">
        <v>1518050</v>
      </c>
      <c r="DR121" s="969"/>
      <c r="DS121" s="969"/>
      <c r="DT121" s="969"/>
      <c r="DU121" s="969"/>
      <c r="DV121" s="990">
        <v>19.5</v>
      </c>
      <c r="DW121" s="990"/>
      <c r="DX121" s="990"/>
      <c r="DY121" s="990"/>
      <c r="DZ121" s="991"/>
    </row>
    <row r="122" spans="1:130" s="102" customFormat="1" ht="26.25" customHeight="1" x14ac:dyDescent="0.2">
      <c r="A122" s="1128"/>
      <c r="B122" s="962"/>
      <c r="C122" s="985" t="s">
        <v>346</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06" t="s">
        <v>157</v>
      </c>
      <c r="AB122" s="1007"/>
      <c r="AC122" s="1007"/>
      <c r="AD122" s="1007"/>
      <c r="AE122" s="1008"/>
      <c r="AF122" s="1009" t="s">
        <v>157</v>
      </c>
      <c r="AG122" s="1007"/>
      <c r="AH122" s="1007"/>
      <c r="AI122" s="1007"/>
      <c r="AJ122" s="1008"/>
      <c r="AK122" s="1009" t="s">
        <v>157</v>
      </c>
      <c r="AL122" s="1007"/>
      <c r="AM122" s="1007"/>
      <c r="AN122" s="1007"/>
      <c r="AO122" s="1008"/>
      <c r="AP122" s="1010" t="s">
        <v>157</v>
      </c>
      <c r="AQ122" s="1011"/>
      <c r="AR122" s="1011"/>
      <c r="AS122" s="1011"/>
      <c r="AT122" s="1012"/>
      <c r="AU122" s="1058"/>
      <c r="AV122" s="1059"/>
      <c r="AW122" s="1059"/>
      <c r="AX122" s="1059"/>
      <c r="AY122" s="1060"/>
      <c r="AZ122" s="1036" t="s">
        <v>345</v>
      </c>
      <c r="BA122" s="1020"/>
      <c r="BB122" s="1020"/>
      <c r="BC122" s="1020"/>
      <c r="BD122" s="1020"/>
      <c r="BE122" s="1020"/>
      <c r="BF122" s="1020"/>
      <c r="BG122" s="1020"/>
      <c r="BH122" s="1020"/>
      <c r="BI122" s="1020"/>
      <c r="BJ122" s="1020"/>
      <c r="BK122" s="1020"/>
      <c r="BL122" s="1020"/>
      <c r="BM122" s="1020"/>
      <c r="BN122" s="1020"/>
      <c r="BO122" s="1020"/>
      <c r="BP122" s="1021"/>
      <c r="BQ122" s="1039">
        <v>19696881</v>
      </c>
      <c r="BR122" s="1037"/>
      <c r="BS122" s="1037"/>
      <c r="BT122" s="1037"/>
      <c r="BU122" s="1037"/>
      <c r="BV122" s="1037">
        <v>18731360</v>
      </c>
      <c r="BW122" s="1037"/>
      <c r="BX122" s="1037"/>
      <c r="BY122" s="1037"/>
      <c r="BZ122" s="1037"/>
      <c r="CA122" s="1037">
        <v>18078216</v>
      </c>
      <c r="CB122" s="1037"/>
      <c r="CC122" s="1037"/>
      <c r="CD122" s="1037"/>
      <c r="CE122" s="1037"/>
      <c r="CF122" s="1053">
        <v>232.4</v>
      </c>
      <c r="CG122" s="1054"/>
      <c r="CH122" s="1054"/>
      <c r="CI122" s="1054"/>
      <c r="CJ122" s="1054"/>
      <c r="CK122" s="1066"/>
      <c r="CL122" s="1067"/>
      <c r="CM122" s="1067"/>
      <c r="CN122" s="1067"/>
      <c r="CO122" s="1068"/>
      <c r="CP122" s="1078" t="s">
        <v>344</v>
      </c>
      <c r="CQ122" s="1079"/>
      <c r="CR122" s="1079"/>
      <c r="CS122" s="1079"/>
      <c r="CT122" s="1079"/>
      <c r="CU122" s="1079"/>
      <c r="CV122" s="1079"/>
      <c r="CW122" s="1079"/>
      <c r="CX122" s="1079"/>
      <c r="CY122" s="1079"/>
      <c r="CZ122" s="1079"/>
      <c r="DA122" s="1079"/>
      <c r="DB122" s="1079"/>
      <c r="DC122" s="1079"/>
      <c r="DD122" s="1079"/>
      <c r="DE122" s="1079"/>
      <c r="DF122" s="1080"/>
      <c r="DG122" s="968">
        <v>77012</v>
      </c>
      <c r="DH122" s="969"/>
      <c r="DI122" s="969"/>
      <c r="DJ122" s="969"/>
      <c r="DK122" s="969"/>
      <c r="DL122" s="969">
        <v>72316</v>
      </c>
      <c r="DM122" s="969"/>
      <c r="DN122" s="969"/>
      <c r="DO122" s="969"/>
      <c r="DP122" s="969"/>
      <c r="DQ122" s="969">
        <v>60754</v>
      </c>
      <c r="DR122" s="969"/>
      <c r="DS122" s="969"/>
      <c r="DT122" s="969"/>
      <c r="DU122" s="969"/>
      <c r="DV122" s="990">
        <v>0.8</v>
      </c>
      <c r="DW122" s="990"/>
      <c r="DX122" s="990"/>
      <c r="DY122" s="990"/>
      <c r="DZ122" s="991"/>
    </row>
    <row r="123" spans="1:130" s="102" customFormat="1" ht="26.25" customHeight="1" x14ac:dyDescent="0.2">
      <c r="A123" s="1128"/>
      <c r="B123" s="962"/>
      <c r="C123" s="985" t="s">
        <v>343</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06" t="s">
        <v>157</v>
      </c>
      <c r="AB123" s="1007"/>
      <c r="AC123" s="1007"/>
      <c r="AD123" s="1007"/>
      <c r="AE123" s="1008"/>
      <c r="AF123" s="1009" t="s">
        <v>157</v>
      </c>
      <c r="AG123" s="1007"/>
      <c r="AH123" s="1007"/>
      <c r="AI123" s="1007"/>
      <c r="AJ123" s="1008"/>
      <c r="AK123" s="1009" t="s">
        <v>157</v>
      </c>
      <c r="AL123" s="1007"/>
      <c r="AM123" s="1007"/>
      <c r="AN123" s="1007"/>
      <c r="AO123" s="1008"/>
      <c r="AP123" s="1010" t="s">
        <v>157</v>
      </c>
      <c r="AQ123" s="1011"/>
      <c r="AR123" s="1011"/>
      <c r="AS123" s="1011"/>
      <c r="AT123" s="1012"/>
      <c r="AU123" s="1061"/>
      <c r="AV123" s="1062"/>
      <c r="AW123" s="1062"/>
      <c r="AX123" s="1062"/>
      <c r="AY123" s="1062"/>
      <c r="AZ123" s="116" t="s">
        <v>45</v>
      </c>
      <c r="BA123" s="116"/>
      <c r="BB123" s="116"/>
      <c r="BC123" s="116"/>
      <c r="BD123" s="116"/>
      <c r="BE123" s="116"/>
      <c r="BF123" s="116"/>
      <c r="BG123" s="116"/>
      <c r="BH123" s="116"/>
      <c r="BI123" s="116"/>
      <c r="BJ123" s="116"/>
      <c r="BK123" s="116"/>
      <c r="BL123" s="116"/>
      <c r="BM123" s="116"/>
      <c r="BN123" s="116"/>
      <c r="BO123" s="1025" t="s">
        <v>342</v>
      </c>
      <c r="BP123" s="1038"/>
      <c r="BQ123" s="1116">
        <v>24533174</v>
      </c>
      <c r="BR123" s="1117"/>
      <c r="BS123" s="1117"/>
      <c r="BT123" s="1117"/>
      <c r="BU123" s="1117"/>
      <c r="BV123" s="1117">
        <v>23692606</v>
      </c>
      <c r="BW123" s="1117"/>
      <c r="BX123" s="1117"/>
      <c r="BY123" s="1117"/>
      <c r="BZ123" s="1117"/>
      <c r="CA123" s="1117">
        <v>22666880</v>
      </c>
      <c r="CB123" s="1117"/>
      <c r="CC123" s="1117"/>
      <c r="CD123" s="1117"/>
      <c r="CE123" s="1117"/>
      <c r="CF123" s="1040"/>
      <c r="CG123" s="1041"/>
      <c r="CH123" s="1041"/>
      <c r="CI123" s="1041"/>
      <c r="CJ123" s="1042"/>
      <c r="CK123" s="1066"/>
      <c r="CL123" s="1067"/>
      <c r="CM123" s="1067"/>
      <c r="CN123" s="1067"/>
      <c r="CO123" s="1068"/>
      <c r="CP123" s="1078" t="s">
        <v>341</v>
      </c>
      <c r="CQ123" s="1079"/>
      <c r="CR123" s="1079"/>
      <c r="CS123" s="1079"/>
      <c r="CT123" s="1079"/>
      <c r="CU123" s="1079"/>
      <c r="CV123" s="1079"/>
      <c r="CW123" s="1079"/>
      <c r="CX123" s="1079"/>
      <c r="CY123" s="1079"/>
      <c r="CZ123" s="1079"/>
      <c r="DA123" s="1079"/>
      <c r="DB123" s="1079"/>
      <c r="DC123" s="1079"/>
      <c r="DD123" s="1079"/>
      <c r="DE123" s="1079"/>
      <c r="DF123" s="1080"/>
      <c r="DG123" s="1006">
        <v>24574</v>
      </c>
      <c r="DH123" s="1007"/>
      <c r="DI123" s="1007"/>
      <c r="DJ123" s="1007"/>
      <c r="DK123" s="1008"/>
      <c r="DL123" s="1009">
        <v>20219</v>
      </c>
      <c r="DM123" s="1007"/>
      <c r="DN123" s="1007"/>
      <c r="DO123" s="1007"/>
      <c r="DP123" s="1008"/>
      <c r="DQ123" s="1009">
        <v>24986</v>
      </c>
      <c r="DR123" s="1007"/>
      <c r="DS123" s="1007"/>
      <c r="DT123" s="1007"/>
      <c r="DU123" s="1008"/>
      <c r="DV123" s="1010">
        <v>0.3</v>
      </c>
      <c r="DW123" s="1011"/>
      <c r="DX123" s="1011"/>
      <c r="DY123" s="1011"/>
      <c r="DZ123" s="1012"/>
    </row>
    <row r="124" spans="1:130" s="102" customFormat="1" ht="26.25" customHeight="1" thickBot="1" x14ac:dyDescent="0.25">
      <c r="A124" s="1128"/>
      <c r="B124" s="962"/>
      <c r="C124" s="985" t="s">
        <v>340</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06" t="s">
        <v>157</v>
      </c>
      <c r="AB124" s="1007"/>
      <c r="AC124" s="1007"/>
      <c r="AD124" s="1007"/>
      <c r="AE124" s="1008"/>
      <c r="AF124" s="1009" t="s">
        <v>157</v>
      </c>
      <c r="AG124" s="1007"/>
      <c r="AH124" s="1007"/>
      <c r="AI124" s="1007"/>
      <c r="AJ124" s="1008"/>
      <c r="AK124" s="1009" t="s">
        <v>157</v>
      </c>
      <c r="AL124" s="1007"/>
      <c r="AM124" s="1007"/>
      <c r="AN124" s="1007"/>
      <c r="AO124" s="1008"/>
      <c r="AP124" s="1010" t="s">
        <v>157</v>
      </c>
      <c r="AQ124" s="1011"/>
      <c r="AR124" s="1011"/>
      <c r="AS124" s="1011"/>
      <c r="AT124" s="1012"/>
      <c r="AU124" s="1112" t="s">
        <v>339</v>
      </c>
      <c r="AV124" s="1113"/>
      <c r="AW124" s="1113"/>
      <c r="AX124" s="1113"/>
      <c r="AY124" s="1113"/>
      <c r="AZ124" s="1113"/>
      <c r="BA124" s="1113"/>
      <c r="BB124" s="1113"/>
      <c r="BC124" s="1113"/>
      <c r="BD124" s="1113"/>
      <c r="BE124" s="1113"/>
      <c r="BF124" s="1113"/>
      <c r="BG124" s="1113"/>
      <c r="BH124" s="1113"/>
      <c r="BI124" s="1113"/>
      <c r="BJ124" s="1113"/>
      <c r="BK124" s="1113"/>
      <c r="BL124" s="1113"/>
      <c r="BM124" s="1113"/>
      <c r="BN124" s="1113"/>
      <c r="BO124" s="1113"/>
      <c r="BP124" s="1114"/>
      <c r="BQ124" s="1115">
        <v>131.6</v>
      </c>
      <c r="BR124" s="1074"/>
      <c r="BS124" s="1074"/>
      <c r="BT124" s="1074"/>
      <c r="BU124" s="1074"/>
      <c r="BV124" s="1074">
        <v>122.1</v>
      </c>
      <c r="BW124" s="1074"/>
      <c r="BX124" s="1074"/>
      <c r="BY124" s="1074"/>
      <c r="BZ124" s="1074"/>
      <c r="CA124" s="1074">
        <v>104.3</v>
      </c>
      <c r="CB124" s="1074"/>
      <c r="CC124" s="1074"/>
      <c r="CD124" s="1074"/>
      <c r="CE124" s="1074"/>
      <c r="CF124" s="1075"/>
      <c r="CG124" s="1076"/>
      <c r="CH124" s="1076"/>
      <c r="CI124" s="1076"/>
      <c r="CJ124" s="1077"/>
      <c r="CK124" s="1069"/>
      <c r="CL124" s="1069"/>
      <c r="CM124" s="1069"/>
      <c r="CN124" s="1069"/>
      <c r="CO124" s="1070"/>
      <c r="CP124" s="1078" t="s">
        <v>338</v>
      </c>
      <c r="CQ124" s="1079"/>
      <c r="CR124" s="1079"/>
      <c r="CS124" s="1079"/>
      <c r="CT124" s="1079"/>
      <c r="CU124" s="1079"/>
      <c r="CV124" s="1079"/>
      <c r="CW124" s="1079"/>
      <c r="CX124" s="1079"/>
      <c r="CY124" s="1079"/>
      <c r="CZ124" s="1079"/>
      <c r="DA124" s="1079"/>
      <c r="DB124" s="1079"/>
      <c r="DC124" s="1079"/>
      <c r="DD124" s="1079"/>
      <c r="DE124" s="1079"/>
      <c r="DF124" s="1080"/>
      <c r="DG124" s="1046">
        <v>8625894</v>
      </c>
      <c r="DH124" s="1047"/>
      <c r="DI124" s="1047"/>
      <c r="DJ124" s="1047"/>
      <c r="DK124" s="1048"/>
      <c r="DL124" s="1049">
        <v>8329955</v>
      </c>
      <c r="DM124" s="1047"/>
      <c r="DN124" s="1047"/>
      <c r="DO124" s="1047"/>
      <c r="DP124" s="1048"/>
      <c r="DQ124" s="1049" t="s">
        <v>157</v>
      </c>
      <c r="DR124" s="1047"/>
      <c r="DS124" s="1047"/>
      <c r="DT124" s="1047"/>
      <c r="DU124" s="1048"/>
      <c r="DV124" s="1050" t="s">
        <v>157</v>
      </c>
      <c r="DW124" s="1051"/>
      <c r="DX124" s="1051"/>
      <c r="DY124" s="1051"/>
      <c r="DZ124" s="1052"/>
    </row>
    <row r="125" spans="1:130" s="102" customFormat="1" ht="26.25" customHeight="1" x14ac:dyDescent="0.2">
      <c r="A125" s="1128"/>
      <c r="B125" s="962"/>
      <c r="C125" s="985" t="s">
        <v>337</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06" t="s">
        <v>157</v>
      </c>
      <c r="AB125" s="1007"/>
      <c r="AC125" s="1007"/>
      <c r="AD125" s="1007"/>
      <c r="AE125" s="1008"/>
      <c r="AF125" s="1009" t="s">
        <v>157</v>
      </c>
      <c r="AG125" s="1007"/>
      <c r="AH125" s="1007"/>
      <c r="AI125" s="1007"/>
      <c r="AJ125" s="1008"/>
      <c r="AK125" s="1009" t="s">
        <v>157</v>
      </c>
      <c r="AL125" s="1007"/>
      <c r="AM125" s="1007"/>
      <c r="AN125" s="1007"/>
      <c r="AO125" s="1008"/>
      <c r="AP125" s="1010" t="s">
        <v>157</v>
      </c>
      <c r="AQ125" s="1011"/>
      <c r="AR125" s="1011"/>
      <c r="AS125" s="1011"/>
      <c r="AT125" s="1012"/>
      <c r="AU125" s="115"/>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1"/>
      <c r="BR125" s="111"/>
      <c r="BS125" s="111"/>
      <c r="BT125" s="111"/>
      <c r="BU125" s="111"/>
      <c r="BV125" s="111"/>
      <c r="BW125" s="111"/>
      <c r="BX125" s="111"/>
      <c r="BY125" s="111"/>
      <c r="BZ125" s="111"/>
      <c r="CA125" s="111"/>
      <c r="CB125" s="111"/>
      <c r="CC125" s="111"/>
      <c r="CD125" s="111"/>
      <c r="CE125" s="111"/>
      <c r="CF125" s="111"/>
      <c r="CG125" s="111"/>
      <c r="CH125" s="111"/>
      <c r="CI125" s="111"/>
      <c r="CJ125" s="110"/>
      <c r="CK125" s="1081" t="s">
        <v>336</v>
      </c>
      <c r="CL125" s="1064"/>
      <c r="CM125" s="1064"/>
      <c r="CN125" s="1064"/>
      <c r="CO125" s="1065"/>
      <c r="CP125" s="952" t="s">
        <v>335</v>
      </c>
      <c r="CQ125" s="953"/>
      <c r="CR125" s="953"/>
      <c r="CS125" s="953"/>
      <c r="CT125" s="953"/>
      <c r="CU125" s="953"/>
      <c r="CV125" s="953"/>
      <c r="CW125" s="953"/>
      <c r="CX125" s="953"/>
      <c r="CY125" s="953"/>
      <c r="CZ125" s="953"/>
      <c r="DA125" s="953"/>
      <c r="DB125" s="953"/>
      <c r="DC125" s="953"/>
      <c r="DD125" s="953"/>
      <c r="DE125" s="953"/>
      <c r="DF125" s="954"/>
      <c r="DG125" s="955" t="s">
        <v>157</v>
      </c>
      <c r="DH125" s="956"/>
      <c r="DI125" s="956"/>
      <c r="DJ125" s="956"/>
      <c r="DK125" s="956"/>
      <c r="DL125" s="956" t="s">
        <v>157</v>
      </c>
      <c r="DM125" s="956"/>
      <c r="DN125" s="956"/>
      <c r="DO125" s="956"/>
      <c r="DP125" s="956"/>
      <c r="DQ125" s="956" t="s">
        <v>157</v>
      </c>
      <c r="DR125" s="956"/>
      <c r="DS125" s="956"/>
      <c r="DT125" s="956"/>
      <c r="DU125" s="956"/>
      <c r="DV125" s="973" t="s">
        <v>157</v>
      </c>
      <c r="DW125" s="973"/>
      <c r="DX125" s="973"/>
      <c r="DY125" s="973"/>
      <c r="DZ125" s="974"/>
    </row>
    <row r="126" spans="1:130" s="102" customFormat="1" ht="26.25" customHeight="1" thickBot="1" x14ac:dyDescent="0.25">
      <c r="A126" s="1128"/>
      <c r="B126" s="962"/>
      <c r="C126" s="985" t="s">
        <v>334</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06" t="s">
        <v>157</v>
      </c>
      <c r="AB126" s="1007"/>
      <c r="AC126" s="1007"/>
      <c r="AD126" s="1007"/>
      <c r="AE126" s="1008"/>
      <c r="AF126" s="1009" t="s">
        <v>157</v>
      </c>
      <c r="AG126" s="1007"/>
      <c r="AH126" s="1007"/>
      <c r="AI126" s="1007"/>
      <c r="AJ126" s="1008"/>
      <c r="AK126" s="1009" t="s">
        <v>157</v>
      </c>
      <c r="AL126" s="1007"/>
      <c r="AM126" s="1007"/>
      <c r="AN126" s="1007"/>
      <c r="AO126" s="1008"/>
      <c r="AP126" s="1010" t="s">
        <v>157</v>
      </c>
      <c r="AQ126" s="1011"/>
      <c r="AR126" s="1011"/>
      <c r="AS126" s="1011"/>
      <c r="AT126" s="1012"/>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113"/>
      <c r="CC126" s="113"/>
      <c r="CD126" s="112"/>
      <c r="CE126" s="112"/>
      <c r="CF126" s="112"/>
      <c r="CG126" s="111"/>
      <c r="CH126" s="111"/>
      <c r="CI126" s="111"/>
      <c r="CJ126" s="110"/>
      <c r="CK126" s="1082"/>
      <c r="CL126" s="1067"/>
      <c r="CM126" s="1067"/>
      <c r="CN126" s="1067"/>
      <c r="CO126" s="1068"/>
      <c r="CP126" s="965" t="s">
        <v>333</v>
      </c>
      <c r="CQ126" s="966"/>
      <c r="CR126" s="966"/>
      <c r="CS126" s="966"/>
      <c r="CT126" s="966"/>
      <c r="CU126" s="966"/>
      <c r="CV126" s="966"/>
      <c r="CW126" s="966"/>
      <c r="CX126" s="966"/>
      <c r="CY126" s="966"/>
      <c r="CZ126" s="966"/>
      <c r="DA126" s="966"/>
      <c r="DB126" s="966"/>
      <c r="DC126" s="966"/>
      <c r="DD126" s="966"/>
      <c r="DE126" s="966"/>
      <c r="DF126" s="967"/>
      <c r="DG126" s="968" t="s">
        <v>157</v>
      </c>
      <c r="DH126" s="969"/>
      <c r="DI126" s="969"/>
      <c r="DJ126" s="969"/>
      <c r="DK126" s="969"/>
      <c r="DL126" s="969" t="s">
        <v>157</v>
      </c>
      <c r="DM126" s="969"/>
      <c r="DN126" s="969"/>
      <c r="DO126" s="969"/>
      <c r="DP126" s="969"/>
      <c r="DQ126" s="969" t="s">
        <v>157</v>
      </c>
      <c r="DR126" s="969"/>
      <c r="DS126" s="969"/>
      <c r="DT126" s="969"/>
      <c r="DU126" s="969"/>
      <c r="DV126" s="990" t="s">
        <v>157</v>
      </c>
      <c r="DW126" s="990"/>
      <c r="DX126" s="990"/>
      <c r="DY126" s="990"/>
      <c r="DZ126" s="991"/>
    </row>
    <row r="127" spans="1:130" s="102" customFormat="1" ht="26.25" customHeight="1" x14ac:dyDescent="0.2">
      <c r="A127" s="1129"/>
      <c r="B127" s="964"/>
      <c r="C127" s="1043" t="s">
        <v>332</v>
      </c>
      <c r="D127" s="1044"/>
      <c r="E127" s="1044"/>
      <c r="F127" s="1044"/>
      <c r="G127" s="1044"/>
      <c r="H127" s="1044"/>
      <c r="I127" s="1044"/>
      <c r="J127" s="1044"/>
      <c r="K127" s="1044"/>
      <c r="L127" s="1044"/>
      <c r="M127" s="1044"/>
      <c r="N127" s="1044"/>
      <c r="O127" s="1044"/>
      <c r="P127" s="1044"/>
      <c r="Q127" s="1044"/>
      <c r="R127" s="1044"/>
      <c r="S127" s="1044"/>
      <c r="T127" s="1044"/>
      <c r="U127" s="1044"/>
      <c r="V127" s="1044"/>
      <c r="W127" s="1044"/>
      <c r="X127" s="1044"/>
      <c r="Y127" s="1044"/>
      <c r="Z127" s="1045"/>
      <c r="AA127" s="1006" t="s">
        <v>157</v>
      </c>
      <c r="AB127" s="1007"/>
      <c r="AC127" s="1007"/>
      <c r="AD127" s="1007"/>
      <c r="AE127" s="1008"/>
      <c r="AF127" s="1009" t="s">
        <v>157</v>
      </c>
      <c r="AG127" s="1007"/>
      <c r="AH127" s="1007"/>
      <c r="AI127" s="1007"/>
      <c r="AJ127" s="1008"/>
      <c r="AK127" s="1009" t="s">
        <v>157</v>
      </c>
      <c r="AL127" s="1007"/>
      <c r="AM127" s="1007"/>
      <c r="AN127" s="1007"/>
      <c r="AO127" s="1008"/>
      <c r="AP127" s="1010" t="s">
        <v>157</v>
      </c>
      <c r="AQ127" s="1011"/>
      <c r="AR127" s="1011"/>
      <c r="AS127" s="1011"/>
      <c r="AT127" s="1012"/>
      <c r="AU127" s="113"/>
      <c r="AV127" s="113"/>
      <c r="AW127" s="113"/>
      <c r="AX127" s="1086" t="s">
        <v>331</v>
      </c>
      <c r="AY127" s="1087"/>
      <c r="AZ127" s="1087"/>
      <c r="BA127" s="1087"/>
      <c r="BB127" s="1087"/>
      <c r="BC127" s="1087"/>
      <c r="BD127" s="1087"/>
      <c r="BE127" s="1088"/>
      <c r="BF127" s="1089" t="s">
        <v>330</v>
      </c>
      <c r="BG127" s="1087"/>
      <c r="BH127" s="1087"/>
      <c r="BI127" s="1087"/>
      <c r="BJ127" s="1087"/>
      <c r="BK127" s="1087"/>
      <c r="BL127" s="1088"/>
      <c r="BM127" s="1089" t="s">
        <v>329</v>
      </c>
      <c r="BN127" s="1087"/>
      <c r="BO127" s="1087"/>
      <c r="BP127" s="1087"/>
      <c r="BQ127" s="1087"/>
      <c r="BR127" s="1087"/>
      <c r="BS127" s="1088"/>
      <c r="BT127" s="1089" t="s">
        <v>328</v>
      </c>
      <c r="BU127" s="1087"/>
      <c r="BV127" s="1087"/>
      <c r="BW127" s="1087"/>
      <c r="BX127" s="1087"/>
      <c r="BY127" s="1087"/>
      <c r="BZ127" s="1090"/>
      <c r="CA127" s="113"/>
      <c r="CB127" s="113"/>
      <c r="CC127" s="113"/>
      <c r="CD127" s="112"/>
      <c r="CE127" s="112"/>
      <c r="CF127" s="112"/>
      <c r="CG127" s="111"/>
      <c r="CH127" s="111"/>
      <c r="CI127" s="111"/>
      <c r="CJ127" s="110"/>
      <c r="CK127" s="1082"/>
      <c r="CL127" s="1067"/>
      <c r="CM127" s="1067"/>
      <c r="CN127" s="1067"/>
      <c r="CO127" s="1068"/>
      <c r="CP127" s="965" t="s">
        <v>327</v>
      </c>
      <c r="CQ127" s="966"/>
      <c r="CR127" s="966"/>
      <c r="CS127" s="966"/>
      <c r="CT127" s="966"/>
      <c r="CU127" s="966"/>
      <c r="CV127" s="966"/>
      <c r="CW127" s="966"/>
      <c r="CX127" s="966"/>
      <c r="CY127" s="966"/>
      <c r="CZ127" s="966"/>
      <c r="DA127" s="966"/>
      <c r="DB127" s="966"/>
      <c r="DC127" s="966"/>
      <c r="DD127" s="966"/>
      <c r="DE127" s="966"/>
      <c r="DF127" s="967"/>
      <c r="DG127" s="968" t="s">
        <v>157</v>
      </c>
      <c r="DH127" s="969"/>
      <c r="DI127" s="969"/>
      <c r="DJ127" s="969"/>
      <c r="DK127" s="969"/>
      <c r="DL127" s="969" t="s">
        <v>157</v>
      </c>
      <c r="DM127" s="969"/>
      <c r="DN127" s="969"/>
      <c r="DO127" s="969"/>
      <c r="DP127" s="969"/>
      <c r="DQ127" s="969" t="s">
        <v>157</v>
      </c>
      <c r="DR127" s="969"/>
      <c r="DS127" s="969"/>
      <c r="DT127" s="969"/>
      <c r="DU127" s="969"/>
      <c r="DV127" s="990" t="s">
        <v>157</v>
      </c>
      <c r="DW127" s="990"/>
      <c r="DX127" s="990"/>
      <c r="DY127" s="990"/>
      <c r="DZ127" s="991"/>
    </row>
    <row r="128" spans="1:130" s="102" customFormat="1" ht="26.25" customHeight="1" thickBot="1" x14ac:dyDescent="0.25">
      <c r="A128" s="1091" t="s">
        <v>326</v>
      </c>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136" t="s">
        <v>325</v>
      </c>
      <c r="X128" s="1136"/>
      <c r="Y128" s="1136"/>
      <c r="Z128" s="1137"/>
      <c r="AA128" s="1138">
        <v>230304</v>
      </c>
      <c r="AB128" s="1094"/>
      <c r="AC128" s="1094"/>
      <c r="AD128" s="1094"/>
      <c r="AE128" s="1095"/>
      <c r="AF128" s="1093">
        <v>222959</v>
      </c>
      <c r="AG128" s="1094"/>
      <c r="AH128" s="1094"/>
      <c r="AI128" s="1094"/>
      <c r="AJ128" s="1095"/>
      <c r="AK128" s="1093">
        <v>219348</v>
      </c>
      <c r="AL128" s="1094"/>
      <c r="AM128" s="1094"/>
      <c r="AN128" s="1094"/>
      <c r="AO128" s="1095"/>
      <c r="AP128" s="1096"/>
      <c r="AQ128" s="1097"/>
      <c r="AR128" s="1097"/>
      <c r="AS128" s="1097"/>
      <c r="AT128" s="1098"/>
      <c r="AU128" s="113"/>
      <c r="AV128" s="113"/>
      <c r="AW128" s="113"/>
      <c r="AX128" s="992" t="s">
        <v>324</v>
      </c>
      <c r="AY128" s="953"/>
      <c r="AZ128" s="953"/>
      <c r="BA128" s="953"/>
      <c r="BB128" s="953"/>
      <c r="BC128" s="953"/>
      <c r="BD128" s="953"/>
      <c r="BE128" s="954"/>
      <c r="BF128" s="1124" t="s">
        <v>49</v>
      </c>
      <c r="BG128" s="1125"/>
      <c r="BH128" s="1125"/>
      <c r="BI128" s="1125"/>
      <c r="BJ128" s="1125"/>
      <c r="BK128" s="1125"/>
      <c r="BL128" s="1130"/>
      <c r="BM128" s="1124">
        <v>13.41</v>
      </c>
      <c r="BN128" s="1125"/>
      <c r="BO128" s="1125"/>
      <c r="BP128" s="1125"/>
      <c r="BQ128" s="1125"/>
      <c r="BR128" s="1125"/>
      <c r="BS128" s="1130"/>
      <c r="BT128" s="1124">
        <v>20</v>
      </c>
      <c r="BU128" s="1125"/>
      <c r="BV128" s="1125"/>
      <c r="BW128" s="1125"/>
      <c r="BX128" s="1125"/>
      <c r="BY128" s="1125"/>
      <c r="BZ128" s="1126"/>
      <c r="CA128" s="112"/>
      <c r="CB128" s="112"/>
      <c r="CC128" s="112"/>
      <c r="CD128" s="112"/>
      <c r="CE128" s="112"/>
      <c r="CF128" s="112"/>
      <c r="CG128" s="111"/>
      <c r="CH128" s="111"/>
      <c r="CI128" s="111"/>
      <c r="CJ128" s="110"/>
      <c r="CK128" s="1083"/>
      <c r="CL128" s="1084"/>
      <c r="CM128" s="1084"/>
      <c r="CN128" s="1084"/>
      <c r="CO128" s="1085"/>
      <c r="CP128" s="1099" t="s">
        <v>323</v>
      </c>
      <c r="CQ128" s="1100"/>
      <c r="CR128" s="1100"/>
      <c r="CS128" s="1100"/>
      <c r="CT128" s="1100"/>
      <c r="CU128" s="1100"/>
      <c r="CV128" s="1100"/>
      <c r="CW128" s="1100"/>
      <c r="CX128" s="1100"/>
      <c r="CY128" s="1100"/>
      <c r="CZ128" s="1100"/>
      <c r="DA128" s="1100"/>
      <c r="DB128" s="1100"/>
      <c r="DC128" s="1100"/>
      <c r="DD128" s="1100"/>
      <c r="DE128" s="1100"/>
      <c r="DF128" s="1101"/>
      <c r="DG128" s="1102">
        <v>10612</v>
      </c>
      <c r="DH128" s="1103"/>
      <c r="DI128" s="1103"/>
      <c r="DJ128" s="1103"/>
      <c r="DK128" s="1103"/>
      <c r="DL128" s="1103">
        <v>5326</v>
      </c>
      <c r="DM128" s="1103"/>
      <c r="DN128" s="1103"/>
      <c r="DO128" s="1103"/>
      <c r="DP128" s="1103"/>
      <c r="DQ128" s="1103" t="s">
        <v>157</v>
      </c>
      <c r="DR128" s="1103"/>
      <c r="DS128" s="1103"/>
      <c r="DT128" s="1103"/>
      <c r="DU128" s="1103"/>
      <c r="DV128" s="1104" t="s">
        <v>49</v>
      </c>
      <c r="DW128" s="1104"/>
      <c r="DX128" s="1104"/>
      <c r="DY128" s="1104"/>
      <c r="DZ128" s="1105"/>
    </row>
    <row r="129" spans="1:131" s="102" customFormat="1" ht="26.25" customHeight="1" x14ac:dyDescent="0.2">
      <c r="A129" s="975" t="s">
        <v>128</v>
      </c>
      <c r="B129" s="976"/>
      <c r="C129" s="976"/>
      <c r="D129" s="976"/>
      <c r="E129" s="976"/>
      <c r="F129" s="976"/>
      <c r="G129" s="976"/>
      <c r="H129" s="976"/>
      <c r="I129" s="976"/>
      <c r="J129" s="976"/>
      <c r="K129" s="976"/>
      <c r="L129" s="976"/>
      <c r="M129" s="976"/>
      <c r="N129" s="976"/>
      <c r="O129" s="976"/>
      <c r="P129" s="976"/>
      <c r="Q129" s="976"/>
      <c r="R129" s="976"/>
      <c r="S129" s="976"/>
      <c r="T129" s="976"/>
      <c r="U129" s="976"/>
      <c r="V129" s="976"/>
      <c r="W129" s="1106" t="s">
        <v>322</v>
      </c>
      <c r="X129" s="1107"/>
      <c r="Y129" s="1107"/>
      <c r="Z129" s="1108"/>
      <c r="AA129" s="1006">
        <v>8915817</v>
      </c>
      <c r="AB129" s="1007"/>
      <c r="AC129" s="1007"/>
      <c r="AD129" s="1007"/>
      <c r="AE129" s="1008"/>
      <c r="AF129" s="1009">
        <v>9082946</v>
      </c>
      <c r="AG129" s="1007"/>
      <c r="AH129" s="1007"/>
      <c r="AI129" s="1007"/>
      <c r="AJ129" s="1008"/>
      <c r="AK129" s="1009">
        <v>9577919</v>
      </c>
      <c r="AL129" s="1007"/>
      <c r="AM129" s="1007"/>
      <c r="AN129" s="1007"/>
      <c r="AO129" s="1008"/>
      <c r="AP129" s="1109"/>
      <c r="AQ129" s="1110"/>
      <c r="AR129" s="1110"/>
      <c r="AS129" s="1110"/>
      <c r="AT129" s="1111"/>
      <c r="AU129" s="109"/>
      <c r="AV129" s="109"/>
      <c r="AW129" s="109"/>
      <c r="AX129" s="1118" t="s">
        <v>321</v>
      </c>
      <c r="AY129" s="966"/>
      <c r="AZ129" s="966"/>
      <c r="BA129" s="966"/>
      <c r="BB129" s="966"/>
      <c r="BC129" s="966"/>
      <c r="BD129" s="966"/>
      <c r="BE129" s="967"/>
      <c r="BF129" s="1119" t="s">
        <v>49</v>
      </c>
      <c r="BG129" s="1120"/>
      <c r="BH129" s="1120"/>
      <c r="BI129" s="1120"/>
      <c r="BJ129" s="1120"/>
      <c r="BK129" s="1120"/>
      <c r="BL129" s="1121"/>
      <c r="BM129" s="1119">
        <v>18.41</v>
      </c>
      <c r="BN129" s="1120"/>
      <c r="BO129" s="1120"/>
      <c r="BP129" s="1120"/>
      <c r="BQ129" s="1120"/>
      <c r="BR129" s="1120"/>
      <c r="BS129" s="1121"/>
      <c r="BT129" s="1119">
        <v>30</v>
      </c>
      <c r="BU129" s="1122"/>
      <c r="BV129" s="1122"/>
      <c r="BW129" s="1122"/>
      <c r="BX129" s="1122"/>
      <c r="BY129" s="1122"/>
      <c r="BZ129" s="1123"/>
      <c r="CA129" s="104"/>
      <c r="CB129" s="104"/>
      <c r="CC129" s="104"/>
      <c r="CD129" s="104"/>
      <c r="CE129" s="104"/>
      <c r="CF129" s="104"/>
      <c r="CG129" s="104"/>
      <c r="CH129" s="104"/>
      <c r="CI129" s="104"/>
      <c r="CJ129" s="104"/>
      <c r="CK129" s="104"/>
      <c r="CL129" s="104"/>
      <c r="CM129" s="104"/>
      <c r="CN129" s="104"/>
      <c r="CO129" s="104"/>
      <c r="CP129" s="104"/>
      <c r="CQ129" s="104"/>
      <c r="CR129" s="104"/>
      <c r="CS129" s="104"/>
      <c r="CT129" s="104"/>
      <c r="CU129" s="104"/>
      <c r="CV129" s="104"/>
      <c r="CW129" s="104"/>
      <c r="CX129" s="104"/>
      <c r="CY129" s="104"/>
      <c r="CZ129" s="104"/>
      <c r="DA129" s="104"/>
      <c r="DB129" s="104"/>
      <c r="DC129" s="104"/>
      <c r="DD129" s="104"/>
      <c r="DE129" s="104"/>
      <c r="DF129" s="104"/>
      <c r="DG129" s="104"/>
      <c r="DH129" s="104"/>
      <c r="DI129" s="104"/>
      <c r="DJ129" s="104"/>
      <c r="DK129" s="104"/>
      <c r="DL129" s="104"/>
      <c r="DM129" s="104"/>
      <c r="DN129" s="104"/>
      <c r="DO129" s="104"/>
      <c r="DP129" s="106"/>
      <c r="DQ129" s="106"/>
      <c r="DR129" s="106"/>
      <c r="DS129" s="106"/>
      <c r="DT129" s="106"/>
      <c r="DU129" s="106"/>
      <c r="DV129" s="106"/>
      <c r="DW129" s="106"/>
      <c r="DX129" s="106"/>
      <c r="DY129" s="106"/>
      <c r="DZ129" s="103"/>
    </row>
    <row r="130" spans="1:131" s="102" customFormat="1" ht="26.25" customHeight="1" x14ac:dyDescent="0.2">
      <c r="A130" s="975" t="s">
        <v>320</v>
      </c>
      <c r="B130" s="976"/>
      <c r="C130" s="976"/>
      <c r="D130" s="976"/>
      <c r="E130" s="976"/>
      <c r="F130" s="976"/>
      <c r="G130" s="976"/>
      <c r="H130" s="976"/>
      <c r="I130" s="976"/>
      <c r="J130" s="976"/>
      <c r="K130" s="976"/>
      <c r="L130" s="976"/>
      <c r="M130" s="976"/>
      <c r="N130" s="976"/>
      <c r="O130" s="976"/>
      <c r="P130" s="976"/>
      <c r="Q130" s="976"/>
      <c r="R130" s="976"/>
      <c r="S130" s="976"/>
      <c r="T130" s="976"/>
      <c r="U130" s="976"/>
      <c r="V130" s="976"/>
      <c r="W130" s="1106" t="s">
        <v>319</v>
      </c>
      <c r="X130" s="1107"/>
      <c r="Y130" s="1107"/>
      <c r="Z130" s="1108"/>
      <c r="AA130" s="1006">
        <v>1844869</v>
      </c>
      <c r="AB130" s="1007"/>
      <c r="AC130" s="1007"/>
      <c r="AD130" s="1007"/>
      <c r="AE130" s="1008"/>
      <c r="AF130" s="1009">
        <v>1812558</v>
      </c>
      <c r="AG130" s="1007"/>
      <c r="AH130" s="1007"/>
      <c r="AI130" s="1007"/>
      <c r="AJ130" s="1008"/>
      <c r="AK130" s="1009">
        <v>1800352</v>
      </c>
      <c r="AL130" s="1007"/>
      <c r="AM130" s="1007"/>
      <c r="AN130" s="1007"/>
      <c r="AO130" s="1008"/>
      <c r="AP130" s="1109"/>
      <c r="AQ130" s="1110"/>
      <c r="AR130" s="1110"/>
      <c r="AS130" s="1110"/>
      <c r="AT130" s="1111"/>
      <c r="AU130" s="109"/>
      <c r="AV130" s="109"/>
      <c r="AW130" s="109"/>
      <c r="AX130" s="1118" t="s">
        <v>318</v>
      </c>
      <c r="AY130" s="966"/>
      <c r="AZ130" s="966"/>
      <c r="BA130" s="966"/>
      <c r="BB130" s="966"/>
      <c r="BC130" s="966"/>
      <c r="BD130" s="966"/>
      <c r="BE130" s="967"/>
      <c r="BF130" s="1131">
        <v>12</v>
      </c>
      <c r="BG130" s="1132"/>
      <c r="BH130" s="1132"/>
      <c r="BI130" s="1132"/>
      <c r="BJ130" s="1132"/>
      <c r="BK130" s="1132"/>
      <c r="BL130" s="1133"/>
      <c r="BM130" s="1131">
        <v>25</v>
      </c>
      <c r="BN130" s="1132"/>
      <c r="BO130" s="1132"/>
      <c r="BP130" s="1132"/>
      <c r="BQ130" s="1132"/>
      <c r="BR130" s="1132"/>
      <c r="BS130" s="1133"/>
      <c r="BT130" s="1131">
        <v>35</v>
      </c>
      <c r="BU130" s="1134"/>
      <c r="BV130" s="1134"/>
      <c r="BW130" s="1134"/>
      <c r="BX130" s="1134"/>
      <c r="BY130" s="1134"/>
      <c r="BZ130" s="1135"/>
      <c r="CA130" s="104"/>
      <c r="CB130" s="104"/>
      <c r="CC130" s="104"/>
      <c r="CD130" s="104"/>
      <c r="CE130" s="104"/>
      <c r="CF130" s="104"/>
      <c r="CG130" s="104"/>
      <c r="CH130" s="104"/>
      <c r="CI130" s="104"/>
      <c r="CJ130" s="104"/>
      <c r="CK130" s="104"/>
      <c r="CL130" s="104"/>
      <c r="CM130" s="104"/>
      <c r="CN130" s="104"/>
      <c r="CO130" s="104"/>
      <c r="CP130" s="104"/>
      <c r="CQ130" s="104"/>
      <c r="CR130" s="104"/>
      <c r="CS130" s="104"/>
      <c r="CT130" s="104"/>
      <c r="CU130" s="104"/>
      <c r="CV130" s="104"/>
      <c r="CW130" s="104"/>
      <c r="CX130" s="104"/>
      <c r="CY130" s="104"/>
      <c r="CZ130" s="104"/>
      <c r="DA130" s="104"/>
      <c r="DB130" s="104"/>
      <c r="DC130" s="104"/>
      <c r="DD130" s="104"/>
      <c r="DE130" s="104"/>
      <c r="DF130" s="104"/>
      <c r="DG130" s="104"/>
      <c r="DH130" s="104"/>
      <c r="DI130" s="104"/>
      <c r="DJ130" s="104"/>
      <c r="DK130" s="104"/>
      <c r="DL130" s="104"/>
      <c r="DM130" s="104"/>
      <c r="DN130" s="104"/>
      <c r="DO130" s="104"/>
      <c r="DP130" s="106"/>
      <c r="DQ130" s="106"/>
      <c r="DR130" s="106"/>
      <c r="DS130" s="106"/>
      <c r="DT130" s="106"/>
      <c r="DU130" s="106"/>
      <c r="DV130" s="106"/>
      <c r="DW130" s="106"/>
      <c r="DX130" s="106"/>
      <c r="DY130" s="106"/>
      <c r="DZ130" s="103"/>
    </row>
    <row r="131" spans="1:131" s="102"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317</v>
      </c>
      <c r="X131" s="1142"/>
      <c r="Y131" s="1142"/>
      <c r="Z131" s="1143"/>
      <c r="AA131" s="1046">
        <v>7070948</v>
      </c>
      <c r="AB131" s="1047"/>
      <c r="AC131" s="1047"/>
      <c r="AD131" s="1047"/>
      <c r="AE131" s="1048"/>
      <c r="AF131" s="1049">
        <v>7270388</v>
      </c>
      <c r="AG131" s="1047"/>
      <c r="AH131" s="1047"/>
      <c r="AI131" s="1047"/>
      <c r="AJ131" s="1048"/>
      <c r="AK131" s="1049">
        <v>7777567</v>
      </c>
      <c r="AL131" s="1047"/>
      <c r="AM131" s="1047"/>
      <c r="AN131" s="1047"/>
      <c r="AO131" s="1048"/>
      <c r="AP131" s="1144"/>
      <c r="AQ131" s="1145"/>
      <c r="AR131" s="1145"/>
      <c r="AS131" s="1145"/>
      <c r="AT131" s="1146"/>
      <c r="AU131" s="109"/>
      <c r="AV131" s="109"/>
      <c r="AW131" s="109"/>
      <c r="AX131" s="1170" t="s">
        <v>316</v>
      </c>
      <c r="AY131" s="1100"/>
      <c r="AZ131" s="1100"/>
      <c r="BA131" s="1100"/>
      <c r="BB131" s="1100"/>
      <c r="BC131" s="1100"/>
      <c r="BD131" s="1100"/>
      <c r="BE131" s="1101"/>
      <c r="BF131" s="1147">
        <v>104.3</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104"/>
      <c r="CB131" s="104"/>
      <c r="CC131" s="104"/>
      <c r="CD131" s="104"/>
      <c r="CE131" s="104"/>
      <c r="CF131" s="104"/>
      <c r="CG131" s="104"/>
      <c r="CH131" s="104"/>
      <c r="CI131" s="104"/>
      <c r="CJ131" s="104"/>
      <c r="CK131" s="104"/>
      <c r="CL131" s="104"/>
      <c r="CM131" s="104"/>
      <c r="CN131" s="104"/>
      <c r="CO131" s="104"/>
      <c r="CP131" s="104"/>
      <c r="CQ131" s="104"/>
      <c r="CR131" s="104"/>
      <c r="CS131" s="104"/>
      <c r="CT131" s="104"/>
      <c r="CU131" s="104"/>
      <c r="CV131" s="104"/>
      <c r="CW131" s="104"/>
      <c r="CX131" s="104"/>
      <c r="CY131" s="104"/>
      <c r="CZ131" s="104"/>
      <c r="DA131" s="104"/>
      <c r="DB131" s="104"/>
      <c r="DC131" s="104"/>
      <c r="DD131" s="104"/>
      <c r="DE131" s="104"/>
      <c r="DF131" s="104"/>
      <c r="DG131" s="104"/>
      <c r="DH131" s="104"/>
      <c r="DI131" s="104"/>
      <c r="DJ131" s="104"/>
      <c r="DK131" s="104"/>
      <c r="DL131" s="104"/>
      <c r="DM131" s="104"/>
      <c r="DN131" s="104"/>
      <c r="DO131" s="104"/>
      <c r="DP131" s="106"/>
      <c r="DQ131" s="106"/>
      <c r="DR131" s="106"/>
      <c r="DS131" s="106"/>
      <c r="DT131" s="106"/>
      <c r="DU131" s="106"/>
      <c r="DV131" s="106"/>
      <c r="DW131" s="106"/>
      <c r="DX131" s="106"/>
      <c r="DY131" s="106"/>
      <c r="DZ131" s="103"/>
    </row>
    <row r="132" spans="1:131" s="102" customFormat="1" ht="26.25" customHeight="1" x14ac:dyDescent="0.2">
      <c r="A132" s="1153" t="s">
        <v>315</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314</v>
      </c>
      <c r="W132" s="1157"/>
      <c r="X132" s="1157"/>
      <c r="Y132" s="1157"/>
      <c r="Z132" s="1158"/>
      <c r="AA132" s="1159">
        <v>11.78052787</v>
      </c>
      <c r="AB132" s="1160"/>
      <c r="AC132" s="1160"/>
      <c r="AD132" s="1160"/>
      <c r="AE132" s="1161"/>
      <c r="AF132" s="1162">
        <v>12.89628559</v>
      </c>
      <c r="AG132" s="1160"/>
      <c r="AH132" s="1160"/>
      <c r="AI132" s="1160"/>
      <c r="AJ132" s="1161"/>
      <c r="AK132" s="1162">
        <v>11.36053749</v>
      </c>
      <c r="AL132" s="1160"/>
      <c r="AM132" s="1160"/>
      <c r="AN132" s="1160"/>
      <c r="AO132" s="1161"/>
      <c r="AP132" s="1040"/>
      <c r="AQ132" s="1041"/>
      <c r="AR132" s="1041"/>
      <c r="AS132" s="1041"/>
      <c r="AT132" s="1163"/>
      <c r="AU132" s="108"/>
      <c r="AV132" s="105"/>
      <c r="AW132" s="105"/>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7"/>
      <c r="BT132" s="106"/>
      <c r="BU132" s="106"/>
      <c r="BV132" s="106"/>
      <c r="BW132" s="106"/>
      <c r="BX132" s="106"/>
      <c r="BY132" s="106"/>
      <c r="BZ132" s="106"/>
      <c r="CA132" s="104"/>
      <c r="CB132" s="104"/>
      <c r="CC132" s="104"/>
      <c r="CD132" s="104"/>
      <c r="CE132" s="104"/>
      <c r="CF132" s="104"/>
      <c r="CG132" s="104"/>
      <c r="CH132" s="104"/>
      <c r="CI132" s="104"/>
      <c r="CJ132" s="104"/>
      <c r="CK132" s="104"/>
      <c r="CL132" s="104"/>
      <c r="CM132" s="104"/>
      <c r="CN132" s="104"/>
      <c r="CO132" s="104"/>
      <c r="CP132" s="104"/>
      <c r="CQ132" s="104"/>
      <c r="CR132" s="104"/>
      <c r="CS132" s="104"/>
      <c r="CT132" s="104"/>
      <c r="CU132" s="104"/>
      <c r="CV132" s="104"/>
      <c r="CW132" s="104"/>
      <c r="CX132" s="104"/>
      <c r="CY132" s="104"/>
      <c r="CZ132" s="104"/>
      <c r="DA132" s="104"/>
      <c r="DB132" s="104"/>
      <c r="DC132" s="104"/>
      <c r="DD132" s="104"/>
      <c r="DE132" s="104"/>
      <c r="DF132" s="104"/>
      <c r="DG132" s="104"/>
      <c r="DH132" s="104"/>
      <c r="DI132" s="104"/>
      <c r="DJ132" s="104"/>
      <c r="DK132" s="104"/>
      <c r="DL132" s="104"/>
      <c r="DM132" s="104"/>
      <c r="DN132" s="104"/>
      <c r="DO132" s="104"/>
      <c r="DP132" s="103"/>
      <c r="DQ132" s="103"/>
      <c r="DR132" s="103"/>
      <c r="DS132" s="103"/>
      <c r="DT132" s="103"/>
      <c r="DU132" s="103"/>
      <c r="DV132" s="103"/>
      <c r="DW132" s="103"/>
      <c r="DX132" s="103"/>
      <c r="DY132" s="103"/>
      <c r="DZ132" s="103"/>
    </row>
    <row r="133" spans="1:131" s="102" customFormat="1" ht="26.25" customHeight="1" thickBot="1" x14ac:dyDescent="0.25">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64" t="s">
        <v>313</v>
      </c>
      <c r="W133" s="1164"/>
      <c r="X133" s="1164"/>
      <c r="Y133" s="1164"/>
      <c r="Z133" s="1165"/>
      <c r="AA133" s="1166">
        <v>11</v>
      </c>
      <c r="AB133" s="1167"/>
      <c r="AC133" s="1167"/>
      <c r="AD133" s="1167"/>
      <c r="AE133" s="1168"/>
      <c r="AF133" s="1166">
        <v>11.8</v>
      </c>
      <c r="AG133" s="1167"/>
      <c r="AH133" s="1167"/>
      <c r="AI133" s="1167"/>
      <c r="AJ133" s="1168"/>
      <c r="AK133" s="1166">
        <v>12</v>
      </c>
      <c r="AL133" s="1167"/>
      <c r="AM133" s="1167"/>
      <c r="AN133" s="1167"/>
      <c r="AO133" s="1168"/>
      <c r="AP133" s="1075"/>
      <c r="AQ133" s="1076"/>
      <c r="AR133" s="1076"/>
      <c r="AS133" s="1076"/>
      <c r="AT133" s="1169"/>
      <c r="AU133" s="105"/>
      <c r="AV133" s="105"/>
      <c r="AW133" s="105"/>
      <c r="AX133" s="105"/>
      <c r="AY133" s="105"/>
      <c r="AZ133" s="105"/>
      <c r="BA133" s="105"/>
      <c r="BB133" s="105"/>
      <c r="BC133" s="105"/>
      <c r="BD133" s="105"/>
      <c r="BE133" s="105"/>
      <c r="BF133" s="105"/>
      <c r="BG133" s="105"/>
      <c r="BH133" s="105"/>
      <c r="BI133" s="105"/>
      <c r="BJ133" s="105"/>
      <c r="BK133" s="105"/>
      <c r="BL133" s="105"/>
      <c r="BM133" s="105"/>
      <c r="BN133" s="104"/>
      <c r="BO133" s="104"/>
      <c r="BP133" s="104"/>
      <c r="BQ133" s="104"/>
      <c r="BR133" s="104"/>
      <c r="BS133" s="104"/>
      <c r="BT133" s="104"/>
      <c r="BU133" s="104"/>
      <c r="BV133" s="104"/>
      <c r="BW133" s="104"/>
      <c r="BX133" s="104"/>
      <c r="BY133" s="104"/>
      <c r="BZ133" s="104"/>
      <c r="CA133" s="104"/>
      <c r="CB133" s="104"/>
      <c r="CC133" s="104"/>
      <c r="CD133" s="104"/>
      <c r="CE133" s="104"/>
      <c r="CF133" s="104"/>
      <c r="CG133" s="104"/>
      <c r="CH133" s="104"/>
      <c r="CI133" s="104"/>
      <c r="CJ133" s="104"/>
      <c r="CK133" s="104"/>
      <c r="CL133" s="104"/>
      <c r="CM133" s="104"/>
      <c r="CN133" s="104"/>
      <c r="CO133" s="104"/>
      <c r="CP133" s="104"/>
      <c r="CQ133" s="104"/>
      <c r="CR133" s="104"/>
      <c r="CS133" s="104"/>
      <c r="CT133" s="104"/>
      <c r="CU133" s="104"/>
      <c r="CV133" s="104"/>
      <c r="CW133" s="104"/>
      <c r="CX133" s="104"/>
      <c r="CY133" s="104"/>
      <c r="CZ133" s="104"/>
      <c r="DA133" s="104"/>
      <c r="DB133" s="104"/>
      <c r="DC133" s="104"/>
      <c r="DD133" s="104"/>
      <c r="DE133" s="104"/>
      <c r="DF133" s="104"/>
      <c r="DG133" s="104"/>
      <c r="DH133" s="104"/>
      <c r="DI133" s="104"/>
      <c r="DJ133" s="104"/>
      <c r="DK133" s="104"/>
      <c r="DL133" s="104"/>
      <c r="DM133" s="104"/>
      <c r="DN133" s="104"/>
      <c r="DO133" s="104"/>
      <c r="DP133" s="103"/>
      <c r="DQ133" s="103"/>
      <c r="DR133" s="103"/>
      <c r="DS133" s="103"/>
      <c r="DT133" s="103"/>
      <c r="DU133" s="103"/>
      <c r="DV133" s="103"/>
      <c r="DW133" s="103"/>
      <c r="DX133" s="103"/>
      <c r="DY133" s="103"/>
      <c r="DZ133" s="103"/>
    </row>
    <row r="134" spans="1:131" s="101" customFormat="1" ht="11.25" customHeight="1" x14ac:dyDescent="0.2">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5"/>
      <c r="AV134" s="105"/>
      <c r="AW134" s="105"/>
      <c r="AX134" s="105"/>
      <c r="AY134" s="105"/>
      <c r="AZ134" s="105"/>
      <c r="BA134" s="105"/>
      <c r="BB134" s="105"/>
      <c r="BC134" s="105"/>
      <c r="BD134" s="105"/>
      <c r="BE134" s="105"/>
      <c r="BF134" s="105"/>
      <c r="BG134" s="105"/>
      <c r="BH134" s="105"/>
      <c r="BI134" s="105"/>
      <c r="BJ134" s="105"/>
      <c r="BK134" s="105"/>
      <c r="BL134" s="105"/>
      <c r="BM134" s="105"/>
      <c r="BN134" s="104"/>
      <c r="BO134" s="104"/>
      <c r="BP134" s="104"/>
      <c r="BQ134" s="104"/>
      <c r="BR134" s="104"/>
      <c r="BS134" s="104"/>
      <c r="BT134" s="104"/>
      <c r="BU134" s="104"/>
      <c r="BV134" s="104"/>
      <c r="BW134" s="104"/>
      <c r="BX134" s="104"/>
      <c r="BY134" s="104"/>
      <c r="BZ134" s="104"/>
      <c r="CA134" s="104"/>
      <c r="CB134" s="104"/>
      <c r="CC134" s="104"/>
      <c r="CD134" s="104"/>
      <c r="CE134" s="104"/>
      <c r="CF134" s="104"/>
      <c r="CG134" s="104"/>
      <c r="CH134" s="104"/>
      <c r="CI134" s="104"/>
      <c r="CJ134" s="104"/>
      <c r="CK134" s="104"/>
      <c r="CL134" s="104"/>
      <c r="CM134" s="104"/>
      <c r="CN134" s="104"/>
      <c r="CO134" s="104"/>
      <c r="CP134" s="104"/>
      <c r="CQ134" s="104"/>
      <c r="CR134" s="104"/>
      <c r="CS134" s="104"/>
      <c r="CT134" s="104"/>
      <c r="CU134" s="104"/>
      <c r="CV134" s="104"/>
      <c r="CW134" s="104"/>
      <c r="CX134" s="104"/>
      <c r="CY134" s="104"/>
      <c r="CZ134" s="104"/>
      <c r="DA134" s="104"/>
      <c r="DB134" s="104"/>
      <c r="DC134" s="104"/>
      <c r="DD134" s="104"/>
      <c r="DE134" s="104"/>
      <c r="DF134" s="104"/>
      <c r="DG134" s="104"/>
      <c r="DH134" s="104"/>
      <c r="DI134" s="104"/>
      <c r="DJ134" s="104"/>
      <c r="DK134" s="104"/>
      <c r="DL134" s="104"/>
      <c r="DM134" s="104"/>
      <c r="DN134" s="104"/>
      <c r="DO134" s="104"/>
      <c r="DP134" s="103"/>
      <c r="DQ134" s="103"/>
      <c r="DR134" s="103"/>
      <c r="DS134" s="103"/>
      <c r="DT134" s="103"/>
      <c r="DU134" s="103"/>
      <c r="DV134" s="103"/>
      <c r="DW134" s="103"/>
      <c r="DX134" s="103"/>
      <c r="DY134" s="103"/>
      <c r="DZ134" s="103"/>
      <c r="EA134" s="102"/>
    </row>
    <row r="135" spans="1:131" ht="14.4" hidden="1" x14ac:dyDescent="0.2">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c r="DP135" s="100"/>
      <c r="DQ135" s="100"/>
      <c r="DR135" s="100"/>
      <c r="DS135" s="100"/>
      <c r="DT135" s="100"/>
      <c r="DU135" s="100"/>
      <c r="DV135" s="100"/>
      <c r="DW135" s="100"/>
      <c r="DX135" s="100"/>
      <c r="DY135" s="100"/>
      <c r="DZ135" s="100"/>
    </row>
  </sheetData>
  <sheetProtection algorithmName="SHA-512" hashValue="m9CKfL1sihe5OawDBxjhkJLWpND/sOCLJ72MOi+z1NCJxhYYRGispznjJcU8bZ0OxQ+ki205PUWrK1fy6cFfcg==" saltValue="DHrGIW3ZBtklhj/0yRD9Ow==" spinCount="100000"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DG122:DK122"/>
    <mergeCell ref="BQ122:BU122"/>
    <mergeCell ref="BV122:BZ122"/>
    <mergeCell ref="CA120:CE120"/>
    <mergeCell ref="CF120:CJ120"/>
    <mergeCell ref="CK120:CO124"/>
    <mergeCell ref="C120:Z120"/>
    <mergeCell ref="AA120:AE120"/>
    <mergeCell ref="AF120:AJ120"/>
    <mergeCell ref="CP120:DF120"/>
    <mergeCell ref="BQ121:BU121"/>
    <mergeCell ref="BV121:BZ121"/>
    <mergeCell ref="DQ124:DU124"/>
    <mergeCell ref="CA124:CE124"/>
    <mergeCell ref="CF124:CJ124"/>
    <mergeCell ref="CP124:DF124"/>
    <mergeCell ref="DG124:DK124"/>
    <mergeCell ref="CP122:DF122"/>
    <mergeCell ref="CP121:DF121"/>
    <mergeCell ref="DG121:DK121"/>
    <mergeCell ref="DL121:DP121"/>
    <mergeCell ref="DQ121:DU121"/>
    <mergeCell ref="BQ119:BU119"/>
    <mergeCell ref="BV119:BZ119"/>
    <mergeCell ref="CA119:CE119"/>
    <mergeCell ref="CF119:CJ119"/>
    <mergeCell ref="CM119:DF119"/>
    <mergeCell ref="DG119:DK119"/>
    <mergeCell ref="DL119:DP119"/>
    <mergeCell ref="DQ119:DU119"/>
    <mergeCell ref="DV119:DZ119"/>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G120:DK120"/>
    <mergeCell ref="BV120:BZ120"/>
    <mergeCell ref="CA121:CE121"/>
    <mergeCell ref="CF121:CJ121"/>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L118:DP118"/>
    <mergeCell ref="DQ118:DU118"/>
    <mergeCell ref="A118:Z118"/>
    <mergeCell ref="AA118:AE118"/>
    <mergeCell ref="AF118:AJ118"/>
    <mergeCell ref="AK118:AO118"/>
    <mergeCell ref="AP118:AT118"/>
    <mergeCell ref="AZ118:BP118"/>
    <mergeCell ref="BV118:BZ118"/>
    <mergeCell ref="CA118:CE118"/>
    <mergeCell ref="CF118:CJ118"/>
    <mergeCell ref="CM118:DF118"/>
    <mergeCell ref="DG118:DK118"/>
    <mergeCell ref="C119:Z119"/>
    <mergeCell ref="AA119:AE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AA115:AE115"/>
    <mergeCell ref="AF115:AJ115"/>
    <mergeCell ref="AK115:AO115"/>
    <mergeCell ref="AP115:AT115"/>
    <mergeCell ref="AZ115:BP115"/>
    <mergeCell ref="BQ115:BU115"/>
    <mergeCell ref="BV115:BZ115"/>
    <mergeCell ref="AA114:AE114"/>
    <mergeCell ref="AF114:AJ114"/>
    <mergeCell ref="AK114:AO114"/>
    <mergeCell ref="AP114:AT114"/>
    <mergeCell ref="AZ114:BP114"/>
    <mergeCell ref="BQ114:BU114"/>
    <mergeCell ref="BV114:BZ114"/>
    <mergeCell ref="CA114:CE114"/>
    <mergeCell ref="CF114:CJ114"/>
    <mergeCell ref="DV117:DZ117"/>
    <mergeCell ref="DL116:DP116"/>
    <mergeCell ref="DQ116:DU116"/>
    <mergeCell ref="DV116:DZ116"/>
    <mergeCell ref="DG114:DK114"/>
    <mergeCell ref="DL114:DP114"/>
    <mergeCell ref="DQ114:DU114"/>
    <mergeCell ref="DV114:DZ114"/>
    <mergeCell ref="CA115:CE115"/>
    <mergeCell ref="CF115:CJ115"/>
    <mergeCell ref="CM115:DF115"/>
    <mergeCell ref="DG115:DK115"/>
    <mergeCell ref="DL115:DP115"/>
    <mergeCell ref="DQ115:DU115"/>
    <mergeCell ref="DV115:DZ115"/>
    <mergeCell ref="AU110:AY119"/>
    <mergeCell ref="AP113:AT113"/>
    <mergeCell ref="DV118:DZ118"/>
    <mergeCell ref="AF119:AJ119"/>
    <mergeCell ref="AK119:AO119"/>
    <mergeCell ref="AP119:AT119"/>
    <mergeCell ref="BO119:BP119"/>
    <mergeCell ref="BQ118:BU118"/>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C115:Z115"/>
    <mergeCell ref="AZ113:BP113"/>
    <mergeCell ref="BQ113:BU113"/>
    <mergeCell ref="BV113:BZ113"/>
    <mergeCell ref="CA113:CE113"/>
    <mergeCell ref="CF113:CJ113"/>
    <mergeCell ref="CM113:DF113"/>
    <mergeCell ref="DG113:DK113"/>
    <mergeCell ref="DL113:DP113"/>
    <mergeCell ref="DQ113:DU113"/>
    <mergeCell ref="DV113:DZ113"/>
    <mergeCell ref="C114: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M114:DF114"/>
    <mergeCell ref="CF111:CJ111"/>
    <mergeCell ref="CM111:DF111"/>
    <mergeCell ref="DG111:DK111"/>
    <mergeCell ref="DL111:DP111"/>
    <mergeCell ref="DQ111:DU111"/>
    <mergeCell ref="DV111:DZ111"/>
    <mergeCell ref="A110:Z110"/>
    <mergeCell ref="AA110:AE110"/>
    <mergeCell ref="AF110:AJ110"/>
    <mergeCell ref="AK110:AO110"/>
    <mergeCell ref="AP110:AT110"/>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66:P67"/>
    <mergeCell ref="Q66:U67"/>
    <mergeCell ref="V66:Z67"/>
    <mergeCell ref="AA66:AE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V61:DZ61"/>
    <mergeCell ref="B63:P63"/>
    <mergeCell ref="Q63:U63"/>
    <mergeCell ref="V63:Z63"/>
    <mergeCell ref="AA63:AE63"/>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AF63:AJ63"/>
    <mergeCell ref="AK63:AO63"/>
    <mergeCell ref="CW62:DA62"/>
    <mergeCell ref="DB62:DF62"/>
    <mergeCell ref="DG62:DK62"/>
    <mergeCell ref="DV67:DZ67"/>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AF61:AJ61"/>
    <mergeCell ref="AK61:AO61"/>
    <mergeCell ref="AP61:AT61"/>
    <mergeCell ref="CH60:CL60"/>
    <mergeCell ref="CM60:CQ60"/>
    <mergeCell ref="CR60:CV60"/>
    <mergeCell ref="DL60:DP60"/>
    <mergeCell ref="BE59:BI59"/>
    <mergeCell ref="DB59:DF59"/>
    <mergeCell ref="DG59:DK59"/>
    <mergeCell ref="DL59:DP59"/>
    <mergeCell ref="DQ59:DU59"/>
    <mergeCell ref="V61:Z61"/>
    <mergeCell ref="BS64:CG64"/>
    <mergeCell ref="CH64:CL64"/>
    <mergeCell ref="CM64:CQ64"/>
    <mergeCell ref="AP63:AT63"/>
    <mergeCell ref="AU63:AY63"/>
    <mergeCell ref="AZ63:BD63"/>
    <mergeCell ref="BE63:BI63"/>
    <mergeCell ref="DL63:DP63"/>
    <mergeCell ref="DQ63:DU63"/>
    <mergeCell ref="AP60:AT60"/>
    <mergeCell ref="AU60:AY60"/>
    <mergeCell ref="AZ60:BD60"/>
    <mergeCell ref="BE60:BI60"/>
    <mergeCell ref="BS60:CG60"/>
    <mergeCell ref="B60:P60"/>
    <mergeCell ref="Q60:U60"/>
    <mergeCell ref="V60:Z60"/>
    <mergeCell ref="AA60:AE60"/>
    <mergeCell ref="AF60:AJ60"/>
    <mergeCell ref="CW60:DA60"/>
    <mergeCell ref="DB60:DF60"/>
    <mergeCell ref="DG60:DK60"/>
    <mergeCell ref="AK60:AO60"/>
    <mergeCell ref="DV59:DZ59"/>
    <mergeCell ref="DV60:DZ60"/>
    <mergeCell ref="AK59:AO59"/>
    <mergeCell ref="AP59:AT59"/>
    <mergeCell ref="AU59:AY59"/>
    <mergeCell ref="AZ59:BD59"/>
    <mergeCell ref="B58:P58"/>
    <mergeCell ref="Q58:U58"/>
    <mergeCell ref="V58:Z58"/>
    <mergeCell ref="AA58:AE58"/>
    <mergeCell ref="AF58:AJ58"/>
    <mergeCell ref="DV58:DZ58"/>
    <mergeCell ref="DQ58:DU58"/>
    <mergeCell ref="B57:P57"/>
    <mergeCell ref="Q57:U57"/>
    <mergeCell ref="V57:Z57"/>
    <mergeCell ref="AA57:AE57"/>
    <mergeCell ref="AF57:AJ57"/>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CR58:CV58"/>
    <mergeCell ref="CW58:DA58"/>
    <mergeCell ref="DB58:DF58"/>
    <mergeCell ref="DG58:DK58"/>
    <mergeCell ref="DL58:DP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DL57:DP57"/>
    <mergeCell ref="DQ57:DU57"/>
    <mergeCell ref="AU58:AY58"/>
    <mergeCell ref="AZ58:BD58"/>
    <mergeCell ref="BE58:BI58"/>
    <mergeCell ref="BS58:CG58"/>
    <mergeCell ref="CH58:CL58"/>
    <mergeCell ref="CM58:CQ58"/>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17</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o82BpcnKBkLO38mlzjU1EFWV28fQ6nJ4Jm8dKrV97cKkEWWhEhP+lhkzOZ6sRktETIHBwqaxKW6a+VN6Zn538g==" saltValue="q8tqaHGZu5yN2E7y5Fdk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t661lFsFxh7cuPJL0DZRq/zMV3ZPxidByEk7rnAV5wr0RpfYoIOikJWhZ9j0WMdgn43uSocj89WKkycS1gOQ==" saltValue="rdjKSyfFBQrmSCDfEuPX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0" customHeight="1" zeroHeight="1" x14ac:dyDescent="0.2"/>
  <cols>
    <col min="1" max="36" width="2.44140625" style="147" customWidth="1"/>
    <col min="37" max="44" width="17" style="147" customWidth="1"/>
    <col min="45" max="45" width="6.109375" style="149" customWidth="1"/>
    <col min="46" max="46" width="3" style="148" customWidth="1"/>
    <col min="47" max="47" width="19.109375" style="147" hidden="1" customWidth="1"/>
    <col min="48" max="52" width="12.6640625" style="147" hidden="1" customWidth="1"/>
    <col min="53" max="16384" width="8.6640625" style="147" hidden="1"/>
  </cols>
  <sheetData>
    <row r="1" spans="1:46" ht="13.2" x14ac:dyDescent="0.2">
      <c r="AS1" s="150"/>
      <c r="AT1" s="150"/>
    </row>
    <row r="2" spans="1:46" ht="13.2" x14ac:dyDescent="0.2">
      <c r="AS2" s="150"/>
      <c r="AT2" s="150"/>
    </row>
    <row r="3" spans="1:46" ht="13.2" x14ac:dyDescent="0.2">
      <c r="AS3" s="150"/>
      <c r="AT3" s="150"/>
    </row>
    <row r="4" spans="1:46" ht="13.2" x14ac:dyDescent="0.2">
      <c r="AS4" s="150"/>
      <c r="AT4" s="150"/>
    </row>
    <row r="5" spans="1:46" ht="16.2" x14ac:dyDescent="0.2">
      <c r="A5" s="212" t="s">
        <v>506</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240"/>
    </row>
    <row r="6" spans="1:46" ht="13.2" x14ac:dyDescent="0.2">
      <c r="A6" s="148"/>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210" t="s">
        <v>505</v>
      </c>
      <c r="AL6" s="210"/>
      <c r="AM6" s="210"/>
      <c r="AN6" s="210"/>
      <c r="AO6" s="150"/>
      <c r="AP6" s="150"/>
      <c r="AQ6" s="150"/>
      <c r="AR6" s="150"/>
    </row>
    <row r="7" spans="1:46" ht="13.5" customHeight="1" x14ac:dyDescent="0.2">
      <c r="A7" s="14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209"/>
      <c r="AL7" s="208"/>
      <c r="AM7" s="208"/>
      <c r="AN7" s="207"/>
      <c r="AO7" s="1177" t="s">
        <v>471</v>
      </c>
      <c r="AP7" s="206"/>
      <c r="AQ7" s="205" t="s">
        <v>488</v>
      </c>
      <c r="AR7" s="204"/>
    </row>
    <row r="8" spans="1:46" ht="13.2" x14ac:dyDescent="0.2">
      <c r="A8" s="148"/>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203"/>
      <c r="AL8" s="202"/>
      <c r="AM8" s="202"/>
      <c r="AN8" s="201"/>
      <c r="AO8" s="1178"/>
      <c r="AP8" s="200" t="s">
        <v>487</v>
      </c>
      <c r="AQ8" s="199" t="s">
        <v>486</v>
      </c>
      <c r="AR8" s="198" t="s">
        <v>485</v>
      </c>
    </row>
    <row r="9" spans="1:46" ht="13.2" x14ac:dyDescent="0.2">
      <c r="A9" s="148"/>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171" t="s">
        <v>504</v>
      </c>
      <c r="AL9" s="1172"/>
      <c r="AM9" s="1172"/>
      <c r="AN9" s="1173"/>
      <c r="AO9" s="239">
        <v>2615166</v>
      </c>
      <c r="AP9" s="239">
        <v>90384</v>
      </c>
      <c r="AQ9" s="238">
        <v>93452</v>
      </c>
      <c r="AR9" s="237">
        <v>-3.3</v>
      </c>
    </row>
    <row r="10" spans="1:46" ht="13.5" customHeight="1" x14ac:dyDescent="0.2">
      <c r="A10" s="148"/>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171" t="s">
        <v>503</v>
      </c>
      <c r="AL10" s="1172"/>
      <c r="AM10" s="1172"/>
      <c r="AN10" s="1173"/>
      <c r="AO10" s="236">
        <v>423476</v>
      </c>
      <c r="AP10" s="236">
        <v>14636</v>
      </c>
      <c r="AQ10" s="235">
        <v>10961</v>
      </c>
      <c r="AR10" s="234">
        <v>33.5</v>
      </c>
    </row>
    <row r="11" spans="1:46" ht="13.5" customHeight="1" x14ac:dyDescent="0.2">
      <c r="A11" s="148"/>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171" t="s">
        <v>502</v>
      </c>
      <c r="AL11" s="1172"/>
      <c r="AM11" s="1172"/>
      <c r="AN11" s="1173"/>
      <c r="AO11" s="236">
        <v>15480</v>
      </c>
      <c r="AP11" s="236">
        <v>535</v>
      </c>
      <c r="AQ11" s="235">
        <v>1243</v>
      </c>
      <c r="AR11" s="234">
        <v>-57</v>
      </c>
    </row>
    <row r="12" spans="1:46" ht="13.5" customHeight="1" x14ac:dyDescent="0.2">
      <c r="A12" s="148"/>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171" t="s">
        <v>501</v>
      </c>
      <c r="AL12" s="1172"/>
      <c r="AM12" s="1172"/>
      <c r="AN12" s="1173"/>
      <c r="AO12" s="236" t="s">
        <v>477</v>
      </c>
      <c r="AP12" s="236" t="s">
        <v>477</v>
      </c>
      <c r="AQ12" s="235">
        <v>0</v>
      </c>
      <c r="AR12" s="234" t="s">
        <v>477</v>
      </c>
    </row>
    <row r="13" spans="1:46" ht="13.5" customHeight="1" x14ac:dyDescent="0.2">
      <c r="A13" s="148"/>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171" t="s">
        <v>500</v>
      </c>
      <c r="AL13" s="1172"/>
      <c r="AM13" s="1172"/>
      <c r="AN13" s="1173"/>
      <c r="AO13" s="236">
        <v>96004</v>
      </c>
      <c r="AP13" s="236">
        <v>3318</v>
      </c>
      <c r="AQ13" s="235">
        <v>3934</v>
      </c>
      <c r="AR13" s="234">
        <v>-15.7</v>
      </c>
    </row>
    <row r="14" spans="1:46" ht="13.5" customHeight="1" x14ac:dyDescent="0.2">
      <c r="A14" s="148"/>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171" t="s">
        <v>499</v>
      </c>
      <c r="AL14" s="1172"/>
      <c r="AM14" s="1172"/>
      <c r="AN14" s="1173"/>
      <c r="AO14" s="236">
        <v>34791</v>
      </c>
      <c r="AP14" s="236">
        <v>1202</v>
      </c>
      <c r="AQ14" s="235">
        <v>2305</v>
      </c>
      <c r="AR14" s="234">
        <v>-47.9</v>
      </c>
    </row>
    <row r="15" spans="1:46" ht="13.5" customHeight="1" x14ac:dyDescent="0.2">
      <c r="A15" s="148"/>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174" t="s">
        <v>498</v>
      </c>
      <c r="AL15" s="1175"/>
      <c r="AM15" s="1175"/>
      <c r="AN15" s="1176"/>
      <c r="AO15" s="236">
        <v>-173734</v>
      </c>
      <c r="AP15" s="236">
        <v>-6004</v>
      </c>
      <c r="AQ15" s="235">
        <v>-6772</v>
      </c>
      <c r="AR15" s="234">
        <v>-11.3</v>
      </c>
    </row>
    <row r="16" spans="1:46" ht="13.2" x14ac:dyDescent="0.2">
      <c r="A16" s="148"/>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174" t="s">
        <v>45</v>
      </c>
      <c r="AL16" s="1175"/>
      <c r="AM16" s="1175"/>
      <c r="AN16" s="1176"/>
      <c r="AO16" s="236">
        <v>3011183</v>
      </c>
      <c r="AP16" s="236">
        <v>104071</v>
      </c>
      <c r="AQ16" s="235">
        <v>105123</v>
      </c>
      <c r="AR16" s="234">
        <v>-1</v>
      </c>
    </row>
    <row r="17" spans="1:46" ht="13.2" x14ac:dyDescent="0.2">
      <c r="A17" s="148"/>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233"/>
    </row>
    <row r="18" spans="1:46" ht="13.2" x14ac:dyDescent="0.2">
      <c r="A18" s="148"/>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88"/>
      <c r="AR18" s="188"/>
    </row>
    <row r="19" spans="1:46" ht="13.2" x14ac:dyDescent="0.2">
      <c r="A19" s="148"/>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t="s">
        <v>497</v>
      </c>
      <c r="AL19" s="150"/>
      <c r="AM19" s="150"/>
      <c r="AN19" s="150"/>
      <c r="AO19" s="150"/>
      <c r="AP19" s="150"/>
      <c r="AQ19" s="150"/>
      <c r="AR19" s="150"/>
    </row>
    <row r="20" spans="1:46" ht="13.2" x14ac:dyDescent="0.2">
      <c r="A20" s="148"/>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232"/>
      <c r="AL20" s="231"/>
      <c r="AM20" s="231"/>
      <c r="AN20" s="230"/>
      <c r="AO20" s="229" t="s">
        <v>496</v>
      </c>
      <c r="AP20" s="228" t="s">
        <v>495</v>
      </c>
      <c r="AQ20" s="227" t="s">
        <v>494</v>
      </c>
      <c r="AR20" s="226"/>
    </row>
    <row r="21" spans="1:46" s="214" customFormat="1" ht="13.2" x14ac:dyDescent="0.2">
      <c r="A21" s="215"/>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1187" t="s">
        <v>493</v>
      </c>
      <c r="AL21" s="1188"/>
      <c r="AM21" s="1188"/>
      <c r="AN21" s="1189"/>
      <c r="AO21" s="225">
        <v>8.81</v>
      </c>
      <c r="AP21" s="224">
        <v>9.61</v>
      </c>
      <c r="AQ21" s="223">
        <v>-0.8</v>
      </c>
      <c r="AR21" s="210"/>
      <c r="AS21" s="220"/>
      <c r="AT21" s="215"/>
    </row>
    <row r="22" spans="1:46" s="214" customFormat="1" ht="13.2" x14ac:dyDescent="0.2">
      <c r="A22" s="215"/>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1187" t="s">
        <v>492</v>
      </c>
      <c r="AL22" s="1188"/>
      <c r="AM22" s="1188"/>
      <c r="AN22" s="1189"/>
      <c r="AO22" s="222">
        <v>96</v>
      </c>
      <c r="AP22" s="221">
        <v>97.3</v>
      </c>
      <c r="AQ22" s="195">
        <v>-1.3</v>
      </c>
      <c r="AR22" s="188"/>
      <c r="AS22" s="220"/>
      <c r="AT22" s="215"/>
    </row>
    <row r="23" spans="1:46" s="214" customFormat="1" ht="13.2" x14ac:dyDescent="0.2">
      <c r="A23" s="215"/>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188"/>
      <c r="AQ23" s="188"/>
      <c r="AR23" s="188"/>
      <c r="AS23" s="220"/>
      <c r="AT23" s="215"/>
    </row>
    <row r="24" spans="1:46" s="214" customFormat="1" ht="13.2" x14ac:dyDescent="0.2">
      <c r="A24" s="215"/>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188"/>
      <c r="AQ24" s="188"/>
      <c r="AR24" s="188"/>
      <c r="AS24" s="220"/>
      <c r="AT24" s="215"/>
    </row>
    <row r="25" spans="1:46" s="214" customFormat="1" ht="13.2" x14ac:dyDescent="0.2">
      <c r="A25" s="219"/>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7"/>
      <c r="AQ25" s="217"/>
      <c r="AR25" s="217"/>
      <c r="AS25" s="216"/>
      <c r="AT25" s="215"/>
    </row>
    <row r="26" spans="1:46" s="214" customFormat="1" ht="13.2" x14ac:dyDescent="0.2">
      <c r="A26" s="210" t="s">
        <v>491</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188"/>
      <c r="AQ26" s="188"/>
      <c r="AR26" s="188"/>
      <c r="AS26" s="210"/>
      <c r="AT26" s="210"/>
    </row>
    <row r="27" spans="1:46" ht="13.2" x14ac:dyDescent="0.2">
      <c r="A27" s="213"/>
      <c r="AO27" s="150"/>
      <c r="AP27" s="150"/>
      <c r="AQ27" s="150"/>
      <c r="AR27" s="150"/>
      <c r="AS27" s="150"/>
      <c r="AT27" s="150"/>
    </row>
    <row r="28" spans="1:46" ht="16.2" x14ac:dyDescent="0.2">
      <c r="A28" s="212" t="s">
        <v>490</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211"/>
    </row>
    <row r="29" spans="1:46" ht="13.2" x14ac:dyDescent="0.2">
      <c r="A29" s="148"/>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210" t="s">
        <v>489</v>
      </c>
      <c r="AL29" s="210"/>
      <c r="AM29" s="210"/>
      <c r="AN29" s="210"/>
      <c r="AO29" s="150"/>
      <c r="AP29" s="150"/>
      <c r="AQ29" s="150"/>
      <c r="AR29" s="150"/>
      <c r="AS29" s="189"/>
    </row>
    <row r="30" spans="1:46" ht="13.5" customHeight="1" x14ac:dyDescent="0.2">
      <c r="A30" s="148"/>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209"/>
      <c r="AL30" s="208"/>
      <c r="AM30" s="208"/>
      <c r="AN30" s="207"/>
      <c r="AO30" s="1177" t="s">
        <v>471</v>
      </c>
      <c r="AP30" s="206"/>
      <c r="AQ30" s="205" t="s">
        <v>488</v>
      </c>
      <c r="AR30" s="204"/>
    </row>
    <row r="31" spans="1:46" ht="13.2" x14ac:dyDescent="0.2">
      <c r="A31" s="148"/>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203"/>
      <c r="AL31" s="202"/>
      <c r="AM31" s="202"/>
      <c r="AN31" s="201"/>
      <c r="AO31" s="1178"/>
      <c r="AP31" s="200" t="s">
        <v>487</v>
      </c>
      <c r="AQ31" s="199" t="s">
        <v>486</v>
      </c>
      <c r="AR31" s="198" t="s">
        <v>485</v>
      </c>
    </row>
    <row r="32" spans="1:46" ht="27" customHeight="1" x14ac:dyDescent="0.2">
      <c r="A32" s="148"/>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184" t="s">
        <v>484</v>
      </c>
      <c r="AL32" s="1185"/>
      <c r="AM32" s="1185"/>
      <c r="AN32" s="1186"/>
      <c r="AO32" s="194">
        <v>1722928</v>
      </c>
      <c r="AP32" s="194">
        <v>59547</v>
      </c>
      <c r="AQ32" s="193">
        <v>59783</v>
      </c>
      <c r="AR32" s="192">
        <v>-0.4</v>
      </c>
    </row>
    <row r="33" spans="1:46" ht="13.5" customHeight="1" x14ac:dyDescent="0.2">
      <c r="A33" s="148"/>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184" t="s">
        <v>483</v>
      </c>
      <c r="AL33" s="1185"/>
      <c r="AM33" s="1185"/>
      <c r="AN33" s="1186"/>
      <c r="AO33" s="194" t="s">
        <v>477</v>
      </c>
      <c r="AP33" s="194" t="s">
        <v>477</v>
      </c>
      <c r="AQ33" s="193" t="s">
        <v>477</v>
      </c>
      <c r="AR33" s="192" t="s">
        <v>477</v>
      </c>
    </row>
    <row r="34" spans="1:46" ht="27" customHeight="1" x14ac:dyDescent="0.2">
      <c r="A34" s="148"/>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184" t="s">
        <v>482</v>
      </c>
      <c r="AL34" s="1185"/>
      <c r="AM34" s="1185"/>
      <c r="AN34" s="1186"/>
      <c r="AO34" s="194" t="s">
        <v>477</v>
      </c>
      <c r="AP34" s="194" t="s">
        <v>477</v>
      </c>
      <c r="AQ34" s="193">
        <v>3</v>
      </c>
      <c r="AR34" s="192" t="s">
        <v>477</v>
      </c>
    </row>
    <row r="35" spans="1:46" ht="27" customHeight="1" x14ac:dyDescent="0.2">
      <c r="A35" s="148"/>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184" t="s">
        <v>481</v>
      </c>
      <c r="AL35" s="1185"/>
      <c r="AM35" s="1185"/>
      <c r="AN35" s="1186"/>
      <c r="AO35" s="194">
        <v>765183</v>
      </c>
      <c r="AP35" s="194">
        <v>26446</v>
      </c>
      <c r="AQ35" s="193">
        <v>17197</v>
      </c>
      <c r="AR35" s="192">
        <v>53.8</v>
      </c>
    </row>
    <row r="36" spans="1:46" ht="27" customHeight="1" x14ac:dyDescent="0.2">
      <c r="A36" s="148"/>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184" t="s">
        <v>480</v>
      </c>
      <c r="AL36" s="1185"/>
      <c r="AM36" s="1185"/>
      <c r="AN36" s="1186"/>
      <c r="AO36" s="194">
        <v>415162</v>
      </c>
      <c r="AP36" s="194">
        <v>14349</v>
      </c>
      <c r="AQ36" s="193">
        <v>2470</v>
      </c>
      <c r="AR36" s="192">
        <v>480.9</v>
      </c>
    </row>
    <row r="37" spans="1:46" ht="13.5" customHeight="1" x14ac:dyDescent="0.2">
      <c r="A37" s="148"/>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184" t="s">
        <v>479</v>
      </c>
      <c r="AL37" s="1185"/>
      <c r="AM37" s="1185"/>
      <c r="AN37" s="1186"/>
      <c r="AO37" s="194" t="s">
        <v>477</v>
      </c>
      <c r="AP37" s="194" t="s">
        <v>477</v>
      </c>
      <c r="AQ37" s="193">
        <v>386</v>
      </c>
      <c r="AR37" s="192" t="s">
        <v>477</v>
      </c>
    </row>
    <row r="38" spans="1:46" ht="27" customHeight="1" x14ac:dyDescent="0.2">
      <c r="A38" s="148"/>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193" t="s">
        <v>478</v>
      </c>
      <c r="AL38" s="1194"/>
      <c r="AM38" s="1194"/>
      <c r="AN38" s="1195"/>
      <c r="AO38" s="197" t="s">
        <v>477</v>
      </c>
      <c r="AP38" s="197" t="s">
        <v>477</v>
      </c>
      <c r="AQ38" s="196">
        <v>2</v>
      </c>
      <c r="AR38" s="195" t="s">
        <v>477</v>
      </c>
      <c r="AS38" s="189"/>
    </row>
    <row r="39" spans="1:46" ht="13.2" x14ac:dyDescent="0.2">
      <c r="A39" s="148"/>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193" t="s">
        <v>476</v>
      </c>
      <c r="AL39" s="1194"/>
      <c r="AM39" s="1194"/>
      <c r="AN39" s="1195"/>
      <c r="AO39" s="194">
        <v>-219348</v>
      </c>
      <c r="AP39" s="194">
        <v>-7581</v>
      </c>
      <c r="AQ39" s="193">
        <v>-5644</v>
      </c>
      <c r="AR39" s="192">
        <v>34.299999999999997</v>
      </c>
      <c r="AS39" s="189"/>
    </row>
    <row r="40" spans="1:46" ht="27" customHeight="1" x14ac:dyDescent="0.2">
      <c r="A40" s="148"/>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184" t="s">
        <v>475</v>
      </c>
      <c r="AL40" s="1185"/>
      <c r="AM40" s="1185"/>
      <c r="AN40" s="1186"/>
      <c r="AO40" s="194">
        <v>-1800352</v>
      </c>
      <c r="AP40" s="194">
        <v>-62223</v>
      </c>
      <c r="AQ40" s="193">
        <v>-52018</v>
      </c>
      <c r="AR40" s="192">
        <v>19.600000000000001</v>
      </c>
      <c r="AS40" s="189"/>
    </row>
    <row r="41" spans="1:46" ht="13.2" x14ac:dyDescent="0.2">
      <c r="A41" s="148"/>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190" t="s">
        <v>227</v>
      </c>
      <c r="AL41" s="1191"/>
      <c r="AM41" s="1191"/>
      <c r="AN41" s="1192"/>
      <c r="AO41" s="194">
        <v>883573</v>
      </c>
      <c r="AP41" s="194">
        <v>30538</v>
      </c>
      <c r="AQ41" s="193">
        <v>22179</v>
      </c>
      <c r="AR41" s="192">
        <v>37.700000000000003</v>
      </c>
      <c r="AS41" s="189"/>
    </row>
    <row r="42" spans="1:46" ht="13.2" x14ac:dyDescent="0.2">
      <c r="A42" s="148"/>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91" t="s">
        <v>474</v>
      </c>
      <c r="AL42" s="150"/>
      <c r="AM42" s="150"/>
      <c r="AN42" s="150"/>
      <c r="AO42" s="150"/>
      <c r="AP42" s="150"/>
      <c r="AQ42" s="188"/>
      <c r="AR42" s="188"/>
      <c r="AS42" s="189"/>
    </row>
    <row r="43" spans="1:46" ht="13.2" x14ac:dyDescent="0.2">
      <c r="A43" s="148"/>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90"/>
      <c r="AQ43" s="188"/>
      <c r="AR43" s="150"/>
      <c r="AS43" s="189"/>
    </row>
    <row r="44" spans="1:46" ht="13.2" x14ac:dyDescent="0.2">
      <c r="A44" s="148"/>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88"/>
      <c r="AR44" s="150"/>
    </row>
    <row r="45" spans="1:46" ht="13.2"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7"/>
      <c r="AR45" s="186"/>
      <c r="AS45" s="186"/>
      <c r="AT45" s="150"/>
    </row>
    <row r="46" spans="1:46" ht="13.2" x14ac:dyDescent="0.2">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0"/>
    </row>
    <row r="47" spans="1:46" ht="17.25" customHeight="1" x14ac:dyDescent="0.2">
      <c r="A47" s="185" t="s">
        <v>473</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row>
    <row r="48" spans="1:46" ht="13.2" x14ac:dyDescent="0.2">
      <c r="A48" s="148"/>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83" t="s">
        <v>472</v>
      </c>
      <c r="AL48" s="183"/>
      <c r="AM48" s="183"/>
      <c r="AN48" s="183"/>
      <c r="AO48" s="183"/>
      <c r="AP48" s="183"/>
      <c r="AQ48" s="184"/>
      <c r="AR48" s="183"/>
    </row>
    <row r="49" spans="1:44" ht="13.5" customHeight="1" x14ac:dyDescent="0.2">
      <c r="A49" s="148"/>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69"/>
      <c r="AL49" s="175"/>
      <c r="AM49" s="1179" t="s">
        <v>471</v>
      </c>
      <c r="AN49" s="1181" t="s">
        <v>470</v>
      </c>
      <c r="AO49" s="1182"/>
      <c r="AP49" s="1182"/>
      <c r="AQ49" s="1182"/>
      <c r="AR49" s="1183"/>
    </row>
    <row r="50" spans="1:44" ht="13.2" x14ac:dyDescent="0.2">
      <c r="A50" s="148"/>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82"/>
      <c r="AL50" s="181"/>
      <c r="AM50" s="1180"/>
      <c r="AN50" s="180" t="s">
        <v>469</v>
      </c>
      <c r="AO50" s="179" t="s">
        <v>468</v>
      </c>
      <c r="AP50" s="178" t="s">
        <v>467</v>
      </c>
      <c r="AQ50" s="177" t="s">
        <v>466</v>
      </c>
      <c r="AR50" s="176" t="s">
        <v>465</v>
      </c>
    </row>
    <row r="51" spans="1:44" ht="13.2" x14ac:dyDescent="0.2">
      <c r="A51" s="148"/>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69" t="s">
        <v>464</v>
      </c>
      <c r="AL51" s="175"/>
      <c r="AM51" s="174">
        <v>3745730</v>
      </c>
      <c r="AN51" s="173">
        <v>124542</v>
      </c>
      <c r="AO51" s="172">
        <v>77.2</v>
      </c>
      <c r="AP51" s="171">
        <v>66954</v>
      </c>
      <c r="AQ51" s="170">
        <v>5.0999999999999996</v>
      </c>
      <c r="AR51" s="162">
        <v>72.099999999999994</v>
      </c>
    </row>
    <row r="52" spans="1:44" ht="13.2" x14ac:dyDescent="0.2">
      <c r="A52" s="148"/>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61"/>
      <c r="AL52" s="160" t="s">
        <v>458</v>
      </c>
      <c r="AM52" s="159">
        <v>1418406</v>
      </c>
      <c r="AN52" s="158">
        <v>47161</v>
      </c>
      <c r="AO52" s="157">
        <v>69</v>
      </c>
      <c r="AP52" s="156">
        <v>37305</v>
      </c>
      <c r="AQ52" s="155">
        <v>7.9</v>
      </c>
      <c r="AR52" s="154">
        <v>61.1</v>
      </c>
    </row>
    <row r="53" spans="1:44" ht="13.2" x14ac:dyDescent="0.2">
      <c r="A53" s="148"/>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69" t="s">
        <v>463</v>
      </c>
      <c r="AL53" s="175"/>
      <c r="AM53" s="174">
        <v>3674961</v>
      </c>
      <c r="AN53" s="173">
        <v>123557</v>
      </c>
      <c r="AO53" s="172">
        <v>-0.8</v>
      </c>
      <c r="AP53" s="171">
        <v>72656</v>
      </c>
      <c r="AQ53" s="170">
        <v>8.5</v>
      </c>
      <c r="AR53" s="162">
        <v>-9.3000000000000007</v>
      </c>
    </row>
    <row r="54" spans="1:44" ht="13.2" x14ac:dyDescent="0.2">
      <c r="A54" s="148"/>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61"/>
      <c r="AL54" s="160" t="s">
        <v>458</v>
      </c>
      <c r="AM54" s="159">
        <v>1340389</v>
      </c>
      <c r="AN54" s="158">
        <v>45066</v>
      </c>
      <c r="AO54" s="157">
        <v>-4.4000000000000004</v>
      </c>
      <c r="AP54" s="156">
        <v>36448</v>
      </c>
      <c r="AQ54" s="155">
        <v>-2.2999999999999998</v>
      </c>
      <c r="AR54" s="154">
        <v>-2.1</v>
      </c>
    </row>
    <row r="55" spans="1:44" ht="13.2" x14ac:dyDescent="0.2">
      <c r="A55" s="148"/>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69" t="s">
        <v>462</v>
      </c>
      <c r="AL55" s="175"/>
      <c r="AM55" s="174">
        <v>2289394</v>
      </c>
      <c r="AN55" s="173">
        <v>77902</v>
      </c>
      <c r="AO55" s="172">
        <v>-37</v>
      </c>
      <c r="AP55" s="171">
        <v>65080</v>
      </c>
      <c r="AQ55" s="170">
        <v>-10.4</v>
      </c>
      <c r="AR55" s="162">
        <v>-26.6</v>
      </c>
    </row>
    <row r="56" spans="1:44" ht="13.2" x14ac:dyDescent="0.2">
      <c r="A56" s="148"/>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61"/>
      <c r="AL56" s="160" t="s">
        <v>458</v>
      </c>
      <c r="AM56" s="159">
        <v>738389</v>
      </c>
      <c r="AN56" s="158">
        <v>25126</v>
      </c>
      <c r="AO56" s="157">
        <v>-44.2</v>
      </c>
      <c r="AP56" s="156">
        <v>38201</v>
      </c>
      <c r="AQ56" s="155">
        <v>4.8</v>
      </c>
      <c r="AR56" s="154">
        <v>-49</v>
      </c>
    </row>
    <row r="57" spans="1:44" ht="13.2" x14ac:dyDescent="0.2">
      <c r="A57" s="148"/>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69" t="s">
        <v>461</v>
      </c>
      <c r="AL57" s="175"/>
      <c r="AM57" s="174">
        <v>2094486</v>
      </c>
      <c r="AN57" s="173">
        <v>71754</v>
      </c>
      <c r="AO57" s="172">
        <v>-7.9</v>
      </c>
      <c r="AP57" s="171">
        <v>79288</v>
      </c>
      <c r="AQ57" s="170">
        <v>21.8</v>
      </c>
      <c r="AR57" s="162">
        <v>-29.7</v>
      </c>
    </row>
    <row r="58" spans="1:44" ht="13.2" x14ac:dyDescent="0.2">
      <c r="A58" s="148"/>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61"/>
      <c r="AL58" s="160" t="s">
        <v>458</v>
      </c>
      <c r="AM58" s="159">
        <v>524351</v>
      </c>
      <c r="AN58" s="158">
        <v>17963</v>
      </c>
      <c r="AO58" s="157">
        <v>-28.5</v>
      </c>
      <c r="AP58" s="156">
        <v>41870</v>
      </c>
      <c r="AQ58" s="155">
        <v>9.6</v>
      </c>
      <c r="AR58" s="154">
        <v>-38.1</v>
      </c>
    </row>
    <row r="59" spans="1:44" ht="13.2" x14ac:dyDescent="0.2">
      <c r="A59" s="148"/>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69" t="s">
        <v>460</v>
      </c>
      <c r="AL59" s="175"/>
      <c r="AM59" s="174">
        <v>2201376</v>
      </c>
      <c r="AN59" s="173">
        <v>76083</v>
      </c>
      <c r="AO59" s="172">
        <v>6</v>
      </c>
      <c r="AP59" s="171">
        <v>84962</v>
      </c>
      <c r="AQ59" s="170">
        <v>7.2</v>
      </c>
      <c r="AR59" s="162">
        <v>-1.2</v>
      </c>
    </row>
    <row r="60" spans="1:44" ht="13.2" x14ac:dyDescent="0.2">
      <c r="A60" s="148"/>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61"/>
      <c r="AL60" s="160" t="s">
        <v>458</v>
      </c>
      <c r="AM60" s="159">
        <v>733466</v>
      </c>
      <c r="AN60" s="158">
        <v>25350</v>
      </c>
      <c r="AO60" s="157">
        <v>41.1</v>
      </c>
      <c r="AP60" s="156">
        <v>42793</v>
      </c>
      <c r="AQ60" s="155">
        <v>2.2000000000000002</v>
      </c>
      <c r="AR60" s="154">
        <v>38.9</v>
      </c>
    </row>
    <row r="61" spans="1:44" ht="13.2" x14ac:dyDescent="0.2">
      <c r="A61" s="148"/>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69" t="s">
        <v>459</v>
      </c>
      <c r="AL61" s="168"/>
      <c r="AM61" s="167">
        <v>2801189</v>
      </c>
      <c r="AN61" s="166">
        <v>94768</v>
      </c>
      <c r="AO61" s="165">
        <v>7.5</v>
      </c>
      <c r="AP61" s="164">
        <v>73788</v>
      </c>
      <c r="AQ61" s="163">
        <v>6.4</v>
      </c>
      <c r="AR61" s="162">
        <v>1.1000000000000001</v>
      </c>
    </row>
    <row r="62" spans="1:44" ht="13.2" x14ac:dyDescent="0.2">
      <c r="A62" s="148"/>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61"/>
      <c r="AL62" s="160" t="s">
        <v>458</v>
      </c>
      <c r="AM62" s="159">
        <v>951000</v>
      </c>
      <c r="AN62" s="158">
        <v>32133</v>
      </c>
      <c r="AO62" s="157">
        <v>6.6</v>
      </c>
      <c r="AP62" s="156">
        <v>39323</v>
      </c>
      <c r="AQ62" s="155">
        <v>4.4000000000000004</v>
      </c>
      <c r="AR62" s="154">
        <v>2.2000000000000002</v>
      </c>
    </row>
    <row r="63" spans="1:44" ht="13.2" x14ac:dyDescent="0.2">
      <c r="A63" s="148"/>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row>
    <row r="64" spans="1:44" ht="13.2" x14ac:dyDescent="0.2">
      <c r="A64" s="148"/>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row>
    <row r="65" spans="1:46" ht="13.2" x14ac:dyDescent="0.2">
      <c r="A65" s="148"/>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row>
    <row r="66" spans="1:46" ht="13.2" x14ac:dyDescent="0.2">
      <c r="A66" s="153"/>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1"/>
    </row>
    <row r="67" spans="1:46" ht="13.5" hidden="1" customHeight="1" x14ac:dyDescent="0.2">
      <c r="AK67" s="150"/>
      <c r="AL67" s="150"/>
      <c r="AM67" s="150"/>
      <c r="AN67" s="150"/>
      <c r="AO67" s="150"/>
      <c r="AP67" s="150"/>
      <c r="AQ67" s="150"/>
      <c r="AR67" s="150"/>
      <c r="AS67" s="150"/>
      <c r="AT67" s="150"/>
    </row>
    <row r="68" spans="1:46" ht="13.5" hidden="1" customHeight="1" x14ac:dyDescent="0.2">
      <c r="AK68" s="150"/>
      <c r="AL68" s="150"/>
      <c r="AM68" s="150"/>
      <c r="AN68" s="150"/>
      <c r="AO68" s="150"/>
      <c r="AP68" s="150"/>
      <c r="AQ68" s="150"/>
      <c r="AR68" s="150"/>
    </row>
    <row r="69" spans="1:46" ht="13.5" hidden="1" customHeight="1" x14ac:dyDescent="0.2">
      <c r="AK69" s="150"/>
      <c r="AL69" s="150"/>
      <c r="AM69" s="150"/>
      <c r="AN69" s="150"/>
      <c r="AO69" s="150"/>
      <c r="AP69" s="150"/>
      <c r="AQ69" s="150"/>
      <c r="AR69" s="150"/>
    </row>
    <row r="70" spans="1:46" ht="13.2" hidden="1" x14ac:dyDescent="0.2">
      <c r="AK70" s="150"/>
      <c r="AL70" s="150"/>
      <c r="AM70" s="150"/>
      <c r="AN70" s="150"/>
      <c r="AO70" s="150"/>
      <c r="AP70" s="150"/>
      <c r="AQ70" s="150"/>
      <c r="AR70" s="150"/>
    </row>
    <row r="71" spans="1:46" ht="13.2" hidden="1" x14ac:dyDescent="0.2">
      <c r="AK71" s="150"/>
      <c r="AL71" s="150"/>
      <c r="AM71" s="150"/>
      <c r="AN71" s="150"/>
      <c r="AO71" s="150"/>
      <c r="AP71" s="150"/>
      <c r="AQ71" s="150"/>
      <c r="AR71" s="150"/>
    </row>
    <row r="72" spans="1:46" ht="13.2" hidden="1" x14ac:dyDescent="0.2">
      <c r="AK72" s="150"/>
      <c r="AL72" s="150"/>
      <c r="AM72" s="150"/>
      <c r="AN72" s="150"/>
      <c r="AO72" s="150"/>
      <c r="AP72" s="150"/>
      <c r="AQ72" s="150"/>
      <c r="AR72" s="150"/>
    </row>
    <row r="73" spans="1:46" ht="13.2" hidden="1" x14ac:dyDescent="0.2">
      <c r="AK73" s="150"/>
      <c r="AL73" s="150"/>
      <c r="AM73" s="150"/>
      <c r="AN73" s="150"/>
      <c r="AO73" s="150"/>
      <c r="AP73" s="150"/>
      <c r="AQ73" s="150"/>
      <c r="AR73" s="150"/>
    </row>
  </sheetData>
  <sheetProtection algorithmName="SHA-512" hashValue="fwybUJ7SCTe1AKziihVVs6ovFi8qb22laNBDlQUfXJVZRWSkbQyr+MD/l3RdJXhFY8oRXXYRmFqyPWJjkNZzdQ==" saltValue="03FWYPh2mqIuUb1rAZTXYg==" spinCount="100000" sheet="1" objects="1" scenarios="1"/>
  <mergeCells count="24">
    <mergeCell ref="AM49:AM50"/>
    <mergeCell ref="AN49:AR49"/>
    <mergeCell ref="AK37:AN37"/>
    <mergeCell ref="AK16:AN16"/>
    <mergeCell ref="AK21:AN21"/>
    <mergeCell ref="AK22:AN22"/>
    <mergeCell ref="AK40:AN40"/>
    <mergeCell ref="AK41:AN41"/>
    <mergeCell ref="AK36:AN36"/>
    <mergeCell ref="AK38:AN38"/>
    <mergeCell ref="AK39:AN39"/>
    <mergeCell ref="AK32:AN32"/>
    <mergeCell ref="AK33:AN33"/>
    <mergeCell ref="AK34:AN34"/>
    <mergeCell ref="AK35:AN35"/>
    <mergeCell ref="AO30:AO31"/>
    <mergeCell ref="AK14:AN14"/>
    <mergeCell ref="AK15:AN15"/>
    <mergeCell ref="AK13:AN13"/>
    <mergeCell ref="AO7:AO8"/>
    <mergeCell ref="AK9:AN9"/>
    <mergeCell ref="AK10:AN10"/>
    <mergeCell ref="AK11:AN11"/>
    <mergeCell ref="AK12:AN1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17</v>
      </c>
    </row>
    <row r="121" spans="125:125" ht="13.5" hidden="1" customHeight="1" x14ac:dyDescent="0.2">
      <c r="DU121" s="6"/>
    </row>
  </sheetData>
  <sheetProtection algorithmName="SHA-512" hashValue="Znpg7iXfQ6qxGM/H6q8khPk2YE5z/L8EYwT5ni3k0qfJi1x/80DLtX7lSnfCXvAdCULMuv4OgawTQcOtRvwQaQ==" saltValue="nKoslkVCKkXKuH1gvZ9z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17</v>
      </c>
    </row>
  </sheetData>
  <sheetProtection algorithmName="SHA-512" hashValue="7JdySkMAvjKf3TD1UrNGfBYaXUqoQJurTRVdPlONOMnYsbadV5s0xXCMVUdmFngP8ttw626ZMBGI0jjRdJFUHQ==" saltValue="YBUpdsJtSFKpYKfbcGq8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Normal="100" zoomScaleSheetLayoutView="100" workbookViewId="0"/>
  </sheetViews>
  <sheetFormatPr defaultColWidth="0" defaultRowHeight="0" customHeight="1" zeroHeight="1" x14ac:dyDescent="0.2"/>
  <cols>
    <col min="1" max="1" width="8.21875" style="241" customWidth="1"/>
    <col min="2" max="16" width="14.6640625" style="241" customWidth="1"/>
    <col min="17"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61"/>
      <c r="C45" s="261"/>
      <c r="D45" s="261"/>
      <c r="E45" s="261"/>
      <c r="F45" s="261"/>
      <c r="G45" s="261"/>
      <c r="H45" s="261"/>
      <c r="I45" s="261"/>
      <c r="J45" s="260" t="s">
        <v>512</v>
      </c>
    </row>
    <row r="46" spans="2:10" ht="29.25" customHeight="1" thickBot="1" x14ac:dyDescent="0.25">
      <c r="B46" s="259" t="s">
        <v>70</v>
      </c>
      <c r="C46" s="258"/>
      <c r="D46" s="258"/>
      <c r="E46" s="257" t="s">
        <v>511</v>
      </c>
      <c r="F46" s="256" t="s">
        <v>4</v>
      </c>
      <c r="G46" s="255" t="s">
        <v>5</v>
      </c>
      <c r="H46" s="255" t="s">
        <v>6</v>
      </c>
      <c r="I46" s="255" t="s">
        <v>7</v>
      </c>
      <c r="J46" s="254" t="s">
        <v>8</v>
      </c>
    </row>
    <row r="47" spans="2:10" ht="57.75" customHeight="1" x14ac:dyDescent="0.2">
      <c r="B47" s="253"/>
      <c r="C47" s="1196" t="s">
        <v>510</v>
      </c>
      <c r="D47" s="1196"/>
      <c r="E47" s="1197"/>
      <c r="F47" s="252">
        <v>19.39</v>
      </c>
      <c r="G47" s="251">
        <v>16.52</v>
      </c>
      <c r="H47" s="251">
        <v>17.39</v>
      </c>
      <c r="I47" s="251">
        <v>19.57</v>
      </c>
      <c r="J47" s="250">
        <v>19.059999999999999</v>
      </c>
    </row>
    <row r="48" spans="2:10" ht="57.75" customHeight="1" x14ac:dyDescent="0.2">
      <c r="B48" s="249"/>
      <c r="C48" s="1198" t="s">
        <v>509</v>
      </c>
      <c r="D48" s="1198"/>
      <c r="E48" s="1199"/>
      <c r="F48" s="248">
        <v>5</v>
      </c>
      <c r="G48" s="247">
        <v>5.79</v>
      </c>
      <c r="H48" s="247">
        <v>5.56</v>
      </c>
      <c r="I48" s="247">
        <v>5.65</v>
      </c>
      <c r="J48" s="246">
        <v>6.17</v>
      </c>
    </row>
    <row r="49" spans="2:10" ht="57.75" customHeight="1" thickBot="1" x14ac:dyDescent="0.25">
      <c r="B49" s="245"/>
      <c r="C49" s="1200" t="s">
        <v>508</v>
      </c>
      <c r="D49" s="1200"/>
      <c r="E49" s="1201"/>
      <c r="F49" s="244">
        <v>0.51</v>
      </c>
      <c r="G49" s="243" t="s">
        <v>507</v>
      </c>
      <c r="H49" s="243">
        <v>2.19</v>
      </c>
      <c r="I49" s="243">
        <v>2.69</v>
      </c>
      <c r="J49" s="242">
        <v>1.32</v>
      </c>
    </row>
    <row r="50" spans="2:10" ht="13.5" customHeight="1" x14ac:dyDescent="0.2"/>
  </sheetData>
  <sheetProtection algorithmName="SHA-512" hashValue="H/lUUAOqNU9qwnHvH18uByM7fiKpPGYsqkHC6D9Mygudrha7rwjcHzY8EIzXg6eg9MJMNNd85jOoFh+1JgObOg==" saltValue="li+6k/J0wo5dL7h0GNB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2022-09-13T06:42:28Z</cp:lastPrinted>
  <dcterms:created xsi:type="dcterms:W3CDTF">2022-07-27T04:44:25Z</dcterms:created>
  <dcterms:modified xsi:type="dcterms:W3CDTF">2023-01-17T04:46:42Z</dcterms:modified>
  <cp:category/>
</cp:coreProperties>
</file>