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obsvrfs03.obama.local\public\R06\23総務課\※契約検査\規則・要綱\5.法規\100_週休２日制\20250117_小浜市週休2日実施試行要領等\R070200版\01_小浜市週休2日実施試行要領\HP掲載用\"/>
    </mc:Choice>
  </mc:AlternateContent>
  <xr:revisionPtr revIDLastSave="0" documentId="13_ncr:1_{6D012B02-542C-47B0-98CB-3C87CB926207}" xr6:coauthVersionLast="47" xr6:coauthVersionMax="47" xr10:uidLastSave="{00000000-0000-0000-0000-000000000000}"/>
  <bookViews>
    <workbookView xWindow="30" yWindow="0" windowWidth="28770" windowHeight="15600" xr2:uid="{0544131A-2822-4006-8A94-F96A2A8C507F}"/>
  </bookViews>
  <sheets>
    <sheet name="様式１" sheetId="1" r:id="rId1"/>
  </sheets>
  <definedNames>
    <definedName name="_xlnm._FilterDatabase" localSheetId="0" hidden="1">様式１!$A$6:$AM$41</definedName>
    <definedName name="_xlnm.Print_Area" localSheetId="0">様式１!$D$1:$AP$27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D6" i="1"/>
  <c r="I29" i="1" l="1"/>
  <c r="J29" i="1" s="1"/>
  <c r="AQ3" i="1"/>
  <c r="K29" i="1" l="1"/>
  <c r="J7" i="1"/>
  <c r="I7" i="1"/>
  <c r="L29" i="1" l="1"/>
  <c r="K7" i="1"/>
  <c r="L7" i="1" l="1"/>
  <c r="M29" i="1"/>
  <c r="M7" i="1" s="1"/>
  <c r="N29" i="1" l="1"/>
  <c r="O29" i="1" l="1"/>
  <c r="N7" i="1"/>
  <c r="P29" i="1" l="1"/>
  <c r="O7" i="1"/>
  <c r="P7" i="1" l="1"/>
  <c r="Q29" i="1"/>
  <c r="R29" i="1" l="1"/>
  <c r="Q7" i="1"/>
  <c r="S29" i="1" l="1"/>
  <c r="R7" i="1"/>
  <c r="T29" i="1" l="1"/>
  <c r="S7" i="1"/>
  <c r="T7" i="1" l="1"/>
  <c r="U29" i="1"/>
  <c r="V29" i="1" l="1"/>
  <c r="U7" i="1"/>
  <c r="W29" i="1" l="1"/>
  <c r="V7" i="1"/>
  <c r="X29" i="1" l="1"/>
  <c r="W7" i="1"/>
  <c r="X7" i="1" l="1"/>
  <c r="Y29" i="1"/>
  <c r="Z29" i="1" l="1"/>
  <c r="Y7" i="1"/>
  <c r="AA29" i="1" l="1"/>
  <c r="Z7" i="1"/>
  <c r="AB29" i="1" l="1"/>
  <c r="AA7" i="1"/>
  <c r="AB7" i="1" l="1"/>
  <c r="AC29" i="1"/>
  <c r="AD29" i="1" l="1"/>
  <c r="AC7" i="1"/>
  <c r="AE29" i="1" l="1"/>
  <c r="AD7" i="1"/>
  <c r="AF29" i="1" l="1"/>
  <c r="AE7" i="1"/>
  <c r="AF7" i="1" l="1"/>
  <c r="AG29" i="1"/>
  <c r="AH29" i="1" l="1"/>
  <c r="AG7" i="1"/>
  <c r="AI29" i="1" l="1"/>
  <c r="AH7" i="1"/>
  <c r="AJ29" i="1" l="1"/>
  <c r="AI7" i="1"/>
  <c r="AJ7" i="1" l="1"/>
  <c r="AK29" i="1"/>
  <c r="AL29" i="1" l="1"/>
  <c r="AK7" i="1"/>
  <c r="AM29" i="1" l="1"/>
  <c r="AM7" i="1" s="1"/>
  <c r="AL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1880561</author>
    <author>コメント</author>
  </authors>
  <commentList>
    <comment ref="B4" authorId="0" shapeId="0" xr:uid="{A848D371-079A-40C8-99DB-BB1CACE7CB4A}">
      <text>
        <r>
          <rPr>
            <b/>
            <sz val="9"/>
            <color indexed="81"/>
            <rFont val="MS P ゴシック"/>
            <family val="3"/>
            <charset val="128"/>
          </rPr>
          <t>年（西暦）、月を入力（必須）</t>
        </r>
      </text>
    </comment>
    <comment ref="E8" authorId="1" shapeId="0" xr:uid="{0F7BDC2E-CE83-4CEF-ABCE-F72AA496A89A}">
      <text>
        <r>
          <rPr>
            <b/>
            <sz val="9"/>
            <color indexed="81"/>
            <rFont val="MS P ゴシック"/>
            <family val="3"/>
            <charset val="128"/>
          </rPr>
          <t>必要に応じて追加してください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<sst xmlns="http://schemas.openxmlformats.org/spreadsheetml/2006/main" count="48" uniqueCount="31">
  <si>
    <t>備考</t>
    <rPh sb="0" eb="2">
      <t>ビコウ</t>
    </rPh>
    <phoneticPr fontId="1"/>
  </si>
  <si>
    <t>現場閉所日</t>
    <rPh sb="0" eb="2">
      <t>ゲンバ</t>
    </rPh>
    <rPh sb="2" eb="4">
      <t>ヘイショ</t>
    </rPh>
    <rPh sb="4" eb="5">
      <t>ビ</t>
    </rPh>
    <phoneticPr fontId="1"/>
  </si>
  <si>
    <t>計画</t>
    <rPh sb="0" eb="2">
      <t>ケイカク</t>
    </rPh>
    <phoneticPr fontId="1"/>
  </si>
  <si>
    <t>休日</t>
    <rPh sb="0" eb="2">
      <t>キュウジツ</t>
    </rPh>
    <phoneticPr fontId="1"/>
  </si>
  <si>
    <t>振替休日</t>
    <rPh sb="0" eb="2">
      <t>フリカエ</t>
    </rPh>
    <rPh sb="2" eb="4">
      <t>キュウジツ</t>
    </rPh>
    <phoneticPr fontId="1"/>
  </si>
  <si>
    <t>作業日</t>
    <rPh sb="0" eb="2">
      <t>サギョウ</t>
    </rPh>
    <rPh sb="2" eb="3">
      <t>ビ</t>
    </rPh>
    <phoneticPr fontId="1"/>
  </si>
  <si>
    <t>対象外</t>
    <rPh sb="0" eb="3">
      <t>タイショウガイ</t>
    </rPh>
    <phoneticPr fontId="1"/>
  </si>
  <si>
    <t>◎</t>
    <phoneticPr fontId="1"/>
  </si>
  <si>
    <t>その他休工</t>
    <rPh sb="2" eb="3">
      <t>タ</t>
    </rPh>
    <rPh sb="3" eb="5">
      <t>キュウコウ</t>
    </rPh>
    <phoneticPr fontId="1"/>
  </si>
  <si>
    <t>他</t>
    <rPh sb="0" eb="1">
      <t>タ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</si>
  <si>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</si>
  <si>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</si>
  <si>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年月入力</t>
    <rPh sb="0" eb="2">
      <t>ネンゲツ</t>
    </rPh>
    <rPh sb="2" eb="4">
      <t>ニュウリョク</t>
    </rPh>
    <phoneticPr fontId="1"/>
  </si>
  <si>
    <t>－</t>
    <phoneticPr fontId="1"/>
  </si>
  <si>
    <t>工事名</t>
    <rPh sb="0" eb="2">
      <t>コウジ</t>
    </rPh>
    <rPh sb="2" eb="3">
      <t>メイ</t>
    </rPh>
    <phoneticPr fontId="1"/>
  </si>
  <si>
    <t>工期</t>
    <rPh sb="0" eb="2">
      <t>コウキ</t>
    </rPh>
    <phoneticPr fontId="1"/>
  </si>
  <si>
    <t>至</t>
    <rPh sb="0" eb="1">
      <t>イタル</t>
    </rPh>
    <phoneticPr fontId="1"/>
  </si>
  <si>
    <t>自</t>
    <rPh sb="0" eb="1">
      <t>ジ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</si>
  <si>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</si>
  <si>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</si>
  <si>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内容</t>
    <rPh sb="0" eb="2">
      <t>ナイヨウ</t>
    </rPh>
    <phoneticPr fontId="1"/>
  </si>
  <si>
    <t>凡例</t>
    <rPh sb="0" eb="2">
      <t>ハンレイ</t>
    </rPh>
    <phoneticPr fontId="1"/>
  </si>
  <si>
    <t>●</t>
    <phoneticPr fontId="1"/>
  </si>
  <si>
    <t>○</t>
    <phoneticPr fontId="1"/>
  </si>
  <si>
    <t>※福井県福井市の様式を参考に作成しています。</t>
    <rPh sb="14" eb="16">
      <t>サクセイ</t>
    </rPh>
    <phoneticPr fontId="1"/>
  </si>
  <si>
    <t>（参考様式）</t>
    <rPh sb="1" eb="3">
      <t>サンコウ</t>
    </rPh>
    <rPh sb="3" eb="5">
      <t>ヨウシキ</t>
    </rPh>
    <phoneticPr fontId="1"/>
  </si>
  <si>
    <t>現場閉所計画工程表</t>
    <rPh sb="0" eb="2">
      <t>ゲンバ</t>
    </rPh>
    <rPh sb="2" eb="4">
      <t>ヘイショ</t>
    </rPh>
    <rPh sb="4" eb="6">
      <t>ケイカク</t>
    </rPh>
    <rPh sb="6" eb="9">
      <t>コウテイヒョウ</t>
    </rPh>
    <phoneticPr fontId="1"/>
  </si>
  <si>
    <t>※</t>
    <phoneticPr fontId="1"/>
  </si>
  <si>
    <t>―</t>
    <phoneticPr fontId="1"/>
  </si>
  <si>
    <t>工事内容</t>
    <rPh sb="0" eb="2">
      <t>コウジ</t>
    </rPh>
    <rPh sb="2" eb="4">
      <t>ナイヨウ</t>
    </rPh>
    <phoneticPr fontId="1"/>
  </si>
  <si>
    <t>備考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</si>
</sst>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[$]ggge&quot;年&quot;;@" x16r2:formatCode16="[$-ja-JP-x-gannen]ggge&quot;年&quot;;@"/>
    <numFmt numFmtId="178" formatCode="General&quot;月&quot;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Protection="1">
      <alignment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176" fontId="2" fillId="0" borderId="0" xfId="0" applyNumberFormat="1" applyFo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 shrinkToFit="1"/>
    </xf>
    <xf numFmtId="0" fontId="0" fillId="0" borderId="4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 shrinkToFit="1"/>
    </xf>
    <xf numFmtId="0" fontId="3" fillId="0" borderId="16" xfId="0" applyFont="1" applyBorder="1" applyAlignment="1" applyProtection="1">
      <alignment horizontal="center" vertical="center"/>
    </xf>
    <xf numFmtId="14" fontId="2" fillId="0" borderId="0" xfId="0" applyNumberFormat="1" applyFont="1" applyProtection="1">
      <alignment vertical="center"/>
    </xf>
    <xf numFmtId="0" fontId="2" fillId="2" borderId="27" xfId="0" applyFont="1" applyFill="1" applyBorder="1" applyAlignment="1" applyProtection="1">
      <alignment vertical="center" textRotation="255"/>
    </xf>
    <xf numFmtId="0" fontId="2" fillId="2" borderId="8" xfId="0" applyFont="1" applyFill="1" applyBorder="1" applyAlignment="1" applyProtection="1">
      <alignment vertical="center" textRotation="255"/>
    </xf>
    <xf numFmtId="0" fontId="2" fillId="2" borderId="28" xfId="0" applyFont="1" applyFill="1" applyBorder="1" applyAlignment="1" applyProtection="1">
      <alignment vertical="center"/>
    </xf>
    <xf numFmtId="0" fontId="0" fillId="2" borderId="29" xfId="0" applyFill="1" applyBorder="1" applyAlignment="1" applyProtection="1">
      <alignment vertical="center" textRotation="255"/>
    </xf>
    <xf numFmtId="0" fontId="0" fillId="2" borderId="0" xfId="0" applyFill="1" applyBorder="1" applyAlignment="1" applyProtection="1">
      <alignment vertical="center" textRotation="255"/>
    </xf>
    <xf numFmtId="0" fontId="0" fillId="2" borderId="30" xfId="0" applyFill="1" applyBorder="1" applyAlignment="1" applyProtection="1">
      <alignment vertical="center"/>
    </xf>
    <xf numFmtId="0" fontId="2" fillId="2" borderId="29" xfId="0" applyFont="1" applyFill="1" applyBorder="1" applyAlignment="1" applyProtection="1">
      <alignment vertical="center" textRotation="255"/>
    </xf>
    <xf numFmtId="0" fontId="2" fillId="2" borderId="0" xfId="0" applyFont="1" applyFill="1" applyBorder="1" applyAlignment="1" applyProtection="1">
      <alignment vertical="center" textRotation="255"/>
    </xf>
    <xf numFmtId="0" fontId="0" fillId="2" borderId="31" xfId="0" applyFill="1" applyBorder="1" applyAlignment="1" applyProtection="1">
      <alignment vertical="center" textRotation="255"/>
    </xf>
    <xf numFmtId="0" fontId="0" fillId="2" borderId="12" xfId="0" applyFill="1" applyBorder="1" applyAlignment="1" applyProtection="1">
      <alignment vertical="center" textRotation="255"/>
    </xf>
    <xf numFmtId="0" fontId="0" fillId="2" borderId="32" xfId="0" applyFill="1" applyBorder="1" applyAlignment="1" applyProtection="1">
      <alignment vertical="center"/>
    </xf>
    <xf numFmtId="0" fontId="2" fillId="0" borderId="33" xfId="0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 shrinkToFit="1"/>
    </xf>
    <xf numFmtId="0" fontId="0" fillId="2" borderId="4" xfId="0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 shrinkToFit="1"/>
    </xf>
    <xf numFmtId="0" fontId="2" fillId="2" borderId="4" xfId="0" applyFont="1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178" fontId="2" fillId="0" borderId="35" xfId="0" applyNumberFormat="1" applyFont="1" applyBorder="1" applyAlignment="1" applyProtection="1">
      <alignment horizontal="center" vertical="center"/>
    </xf>
    <xf numFmtId="178" fontId="2" fillId="0" borderId="34" xfId="0" applyNumberFormat="1" applyFont="1" applyBorder="1" applyAlignment="1" applyProtection="1">
      <alignment horizontal="center" vertical="center"/>
    </xf>
    <xf numFmtId="178" fontId="2" fillId="0" borderId="26" xfId="0" applyNumberFormat="1" applyFont="1" applyBorder="1" applyAlignment="1" applyProtection="1">
      <alignment horizontal="center" vertical="center"/>
    </xf>
    <xf numFmtId="177" fontId="2" fillId="0" borderId="36" xfId="0" applyNumberFormat="1" applyFont="1" applyBorder="1" applyAlignment="1" applyProtection="1">
      <alignment horizontal="center" vertical="center"/>
    </xf>
    <xf numFmtId="177" fontId="2" fillId="0" borderId="33" xfId="0" applyNumberFormat="1" applyFont="1" applyBorder="1" applyAlignment="1" applyProtection="1">
      <alignment horizontal="center" vertical="center"/>
    </xf>
    <xf numFmtId="177" fontId="2" fillId="0" borderId="24" xfId="0" applyNumberFormat="1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vertical="center"/>
    </xf>
    <xf numFmtId="0" fontId="2" fillId="0" borderId="34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distributed" vertical="center" indent="2"/>
    </xf>
    <xf numFmtId="0" fontId="0" fillId="0" borderId="4" xfId="0" applyBorder="1" applyAlignment="1" applyProtection="1">
      <alignment horizontal="distributed" vertical="center" indent="2"/>
    </xf>
    <xf numFmtId="0" fontId="2" fillId="0" borderId="21" xfId="0" applyFont="1" applyBorder="1" applyAlignment="1" applyProtection="1">
      <alignment horizontal="right" vertical="center"/>
    </xf>
    <xf numFmtId="0" fontId="0" fillId="0" borderId="21" xfId="0" applyBorder="1" applyAlignment="1" applyProtection="1">
      <alignment horizontal="right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 indent="2"/>
    </xf>
    <xf numFmtId="0" fontId="0" fillId="0" borderId="1" xfId="0" applyBorder="1" applyAlignment="1" applyProtection="1">
      <alignment horizontal="distributed" vertical="center" indent="2"/>
    </xf>
    <xf numFmtId="0" fontId="0" fillId="0" borderId="2" xfId="0" applyBorder="1" applyAlignment="1" applyProtection="1">
      <alignment horizontal="distributed" vertical="center" indent="2"/>
    </xf>
    <xf numFmtId="0" fontId="0" fillId="0" borderId="5" xfId="0" applyBorder="1" applyAlignment="1" applyProtection="1">
      <alignment horizontal="distributed" vertical="center" indent="2"/>
    </xf>
    <xf numFmtId="0" fontId="2" fillId="0" borderId="3" xfId="0" applyFont="1" applyBorder="1" applyAlignment="1" applyProtection="1">
      <alignment vertical="center" textRotation="255"/>
    </xf>
    <xf numFmtId="0" fontId="0" fillId="0" borderId="3" xfId="0" applyFont="1" applyBorder="1" applyAlignment="1" applyProtection="1">
      <alignment vertical="center" textRotation="255"/>
    </xf>
    <xf numFmtId="0" fontId="2" fillId="0" borderId="4" xfId="0" applyFont="1" applyFill="1" applyBorder="1" applyAlignment="1" applyProtection="1">
      <alignment vertical="center" textRotation="255"/>
    </xf>
    <xf numFmtId="0" fontId="0" fillId="0" borderId="4" xfId="0" applyFill="1" applyBorder="1" applyAlignment="1" applyProtection="1">
      <alignment vertical="center" textRotation="255"/>
    </xf>
    <xf numFmtId="0" fontId="0" fillId="0" borderId="6" xfId="0" applyFill="1" applyBorder="1" applyAlignment="1" applyProtection="1">
      <alignment vertical="center" textRotation="255"/>
    </xf>
    <xf numFmtId="0" fontId="2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vertical="center" textRotation="255"/>
    </xf>
    <xf numFmtId="0" fontId="2" fillId="0" borderId="14" xfId="0" applyFont="1" applyFill="1" applyBorder="1" applyAlignment="1" applyProtection="1">
      <alignment vertical="center" textRotation="255"/>
    </xf>
    <xf numFmtId="0" fontId="2" fillId="0" borderId="15" xfId="0" applyFont="1" applyFill="1" applyBorder="1" applyAlignment="1" applyProtection="1">
      <alignment vertical="center" textRotation="255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13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48FA0-1A8C-450E-B512-A7C9EECFA669}">
  <dimension ref="A1:AR30"/>
  <sheetViews>
    <sheetView tabSelected="1" view="pageBreakPreview" zoomScaleNormal="100" zoomScaleSheetLayoutView="100" workbookViewId="0">
      <selection activeCell="AQ18" sqref="AQ18"/>
    </sheetView>
  </sheetViews>
  <sheetFormatPr defaultRowHeight="13.5"/>
  <cols>
    <col min="1" max="2" width="9" style="1"/>
    <col min="3" max="3" width="2.625" style="1" customWidth="1"/>
    <col min="4" max="4" width="3.625" style="1" customWidth="1"/>
    <col min="5" max="6" width="10.625" style="1" customWidth="1"/>
    <col min="7" max="7" width="13.125" style="1" customWidth="1"/>
    <col min="8" max="8" width="5.625" style="1" customWidth="1"/>
    <col min="9" max="41" width="3.625" style="1" customWidth="1"/>
    <col min="42" max="42" width="14.625" style="1" customWidth="1"/>
    <col min="43" max="43" width="9" style="1"/>
    <col min="44" max="44" width="10.5" style="1" bestFit="1" customWidth="1"/>
    <col min="45" max="47" width="9" style="1"/>
    <col min="48" max="48" width="11.625" style="1" bestFit="1" customWidth="1"/>
    <col min="49" max="16384" width="9" style="1"/>
  </cols>
  <sheetData>
    <row r="1" spans="1:44" ht="18.75">
      <c r="D1" s="88" t="s">
        <v>26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28" t="s">
        <v>25</v>
      </c>
    </row>
    <row r="2" spans="1:44">
      <c r="A2" s="1" t="s">
        <v>12</v>
      </c>
    </row>
    <row r="3" spans="1:44" ht="15" customHeight="1">
      <c r="A3" s="2" t="s">
        <v>11</v>
      </c>
      <c r="B3" s="3">
        <v>2025</v>
      </c>
      <c r="D3" s="43" t="s">
        <v>14</v>
      </c>
      <c r="E3" s="44"/>
      <c r="F3" s="45"/>
      <c r="G3" s="59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1"/>
      <c r="U3" s="65" t="s">
        <v>15</v>
      </c>
      <c r="V3" s="66"/>
      <c r="W3" s="66"/>
      <c r="X3" s="66"/>
      <c r="Y3" s="4" t="s">
        <v>17</v>
      </c>
      <c r="Z3" s="67" t="s">
        <v>18</v>
      </c>
      <c r="AA3" s="68"/>
      <c r="AB3" s="5"/>
      <c r="AC3" s="6" t="s">
        <v>11</v>
      </c>
      <c r="AD3" s="5"/>
      <c r="AE3" s="6" t="s">
        <v>10</v>
      </c>
      <c r="AF3" s="5"/>
      <c r="AG3" s="7" t="s">
        <v>19</v>
      </c>
      <c r="AQ3" s="1" t="str">
        <f>IF(AND(B3=2020,B4=2),1,"")</f>
        <v/>
      </c>
      <c r="AR3" s="8"/>
    </row>
    <row r="4" spans="1:44" ht="15" customHeight="1">
      <c r="A4" s="2" t="s">
        <v>10</v>
      </c>
      <c r="B4" s="3">
        <v>4</v>
      </c>
      <c r="D4" s="46"/>
      <c r="E4" s="47"/>
      <c r="F4" s="48"/>
      <c r="G4" s="62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4"/>
      <c r="U4" s="66"/>
      <c r="V4" s="66"/>
      <c r="W4" s="66"/>
      <c r="X4" s="66"/>
      <c r="Y4" s="4" t="s">
        <v>16</v>
      </c>
      <c r="Z4" s="67" t="s">
        <v>18</v>
      </c>
      <c r="AA4" s="68"/>
      <c r="AB4" s="5"/>
      <c r="AC4" s="6" t="s">
        <v>11</v>
      </c>
      <c r="AD4" s="5"/>
      <c r="AE4" s="6" t="s">
        <v>10</v>
      </c>
      <c r="AF4" s="5"/>
      <c r="AG4" s="7" t="s">
        <v>19</v>
      </c>
    </row>
    <row r="5" spans="1:44" ht="15" customHeight="1" thickBot="1"/>
    <row r="6" spans="1:44" ht="15" customHeight="1">
      <c r="D6" s="52">
        <f>DATE(B3,B4,1)</f>
        <v>45748</v>
      </c>
      <c r="E6" s="53"/>
      <c r="F6" s="54"/>
      <c r="G6" s="69" t="s">
        <v>20</v>
      </c>
      <c r="H6" s="70"/>
      <c r="I6" s="9">
        <v>1</v>
      </c>
      <c r="J6" s="9">
        <v>2</v>
      </c>
      <c r="K6" s="9">
        <v>3</v>
      </c>
      <c r="L6" s="9">
        <v>4</v>
      </c>
      <c r="M6" s="9">
        <v>5</v>
      </c>
      <c r="N6" s="9">
        <v>6</v>
      </c>
      <c r="O6" s="9">
        <v>7</v>
      </c>
      <c r="P6" s="9">
        <v>8</v>
      </c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9">
        <v>16</v>
      </c>
      <c r="Y6" s="9">
        <v>17</v>
      </c>
      <c r="Z6" s="9">
        <v>18</v>
      </c>
      <c r="AA6" s="9">
        <v>19</v>
      </c>
      <c r="AB6" s="9">
        <v>20</v>
      </c>
      <c r="AC6" s="9">
        <v>21</v>
      </c>
      <c r="AD6" s="9">
        <v>22</v>
      </c>
      <c r="AE6" s="9">
        <v>23</v>
      </c>
      <c r="AF6" s="9">
        <v>24</v>
      </c>
      <c r="AG6" s="9">
        <v>25</v>
      </c>
      <c r="AH6" s="9">
        <v>26</v>
      </c>
      <c r="AI6" s="9">
        <v>27</v>
      </c>
      <c r="AJ6" s="9">
        <v>28</v>
      </c>
      <c r="AK6" s="9">
        <v>29</v>
      </c>
      <c r="AL6" s="9">
        <v>30</v>
      </c>
      <c r="AM6" s="9">
        <v>31</v>
      </c>
      <c r="AN6" s="71" t="s">
        <v>0</v>
      </c>
      <c r="AO6" s="72"/>
      <c r="AP6" s="73"/>
    </row>
    <row r="7" spans="1:44" ht="15" customHeight="1">
      <c r="A7" s="1" t="s">
        <v>21</v>
      </c>
      <c r="D7" s="49">
        <f>+B4</f>
        <v>4</v>
      </c>
      <c r="E7" s="50"/>
      <c r="F7" s="51"/>
      <c r="G7" s="46"/>
      <c r="H7" s="48"/>
      <c r="I7" s="3" t="str">
        <f>TEXT(I29,"aaa")</f>
        <v>火</v>
      </c>
      <c r="J7" s="3" t="str">
        <f t="shared" ref="J7:AJ7" si="0">TEXT(J29,"aaa")</f>
        <v>水</v>
      </c>
      <c r="K7" s="3" t="str">
        <f t="shared" si="0"/>
        <v>木</v>
      </c>
      <c r="L7" s="3" t="str">
        <f t="shared" si="0"/>
        <v>金</v>
      </c>
      <c r="M7" s="3" t="str">
        <f t="shared" si="0"/>
        <v>土</v>
      </c>
      <c r="N7" s="3" t="str">
        <f t="shared" si="0"/>
        <v>日</v>
      </c>
      <c r="O7" s="3" t="str">
        <f t="shared" si="0"/>
        <v>月</v>
      </c>
      <c r="P7" s="3" t="str">
        <f t="shared" si="0"/>
        <v>火</v>
      </c>
      <c r="Q7" s="3" t="str">
        <f t="shared" si="0"/>
        <v>水</v>
      </c>
      <c r="R7" s="3" t="str">
        <f t="shared" si="0"/>
        <v>木</v>
      </c>
      <c r="S7" s="3" t="str">
        <f t="shared" si="0"/>
        <v>金</v>
      </c>
      <c r="T7" s="3" t="str">
        <f t="shared" si="0"/>
        <v>土</v>
      </c>
      <c r="U7" s="3" t="str">
        <f t="shared" si="0"/>
        <v>日</v>
      </c>
      <c r="V7" s="3" t="str">
        <f t="shared" si="0"/>
        <v>月</v>
      </c>
      <c r="W7" s="3" t="str">
        <f t="shared" si="0"/>
        <v>火</v>
      </c>
      <c r="X7" s="3" t="str">
        <f t="shared" si="0"/>
        <v>水</v>
      </c>
      <c r="Y7" s="3" t="str">
        <f t="shared" si="0"/>
        <v>木</v>
      </c>
      <c r="Z7" s="3" t="str">
        <f t="shared" si="0"/>
        <v>金</v>
      </c>
      <c r="AA7" s="3" t="str">
        <f t="shared" si="0"/>
        <v>土</v>
      </c>
      <c r="AB7" s="3" t="str">
        <f t="shared" si="0"/>
        <v>日</v>
      </c>
      <c r="AC7" s="3" t="str">
        <f t="shared" si="0"/>
        <v>月</v>
      </c>
      <c r="AD7" s="3" t="str">
        <f t="shared" si="0"/>
        <v>火</v>
      </c>
      <c r="AE7" s="3" t="str">
        <f t="shared" si="0"/>
        <v>水</v>
      </c>
      <c r="AF7" s="3" t="str">
        <f t="shared" si="0"/>
        <v>木</v>
      </c>
      <c r="AG7" s="3" t="str">
        <f t="shared" si="0"/>
        <v>金</v>
      </c>
      <c r="AH7" s="3" t="str">
        <f t="shared" si="0"/>
        <v>土</v>
      </c>
      <c r="AI7" s="3" t="str">
        <f t="shared" si="0"/>
        <v>日</v>
      </c>
      <c r="AJ7" s="3" t="str">
        <f t="shared" si="0"/>
        <v>月</v>
      </c>
      <c r="AK7" s="3" t="str">
        <f>IF(B4=1,TEXT(AK29,"aaa"),IF(B4&gt;2,TEXT(AK29,"aaa"),IF(AND($B$3=2020,$B$4=2),TEXT(AK29,"aaa"),IF(AND($B$3=2024,$B$4=2),TEXT(AK29,"aaa"),""))))</f>
        <v>火</v>
      </c>
      <c r="AL7" s="3" t="str">
        <f>IF($B$4=2,"",TEXT(AL29,"aaa"))</f>
        <v>水</v>
      </c>
      <c r="AM7" s="3" t="str">
        <f>IF($B$4=2,"",IF($B$4=4,"",IF($B$4=6,"",IF($B$4=9,"",IF($B$4=11,"",TEXT(AM29,"aaa"))))))</f>
        <v/>
      </c>
      <c r="AN7" s="66"/>
      <c r="AO7" s="66"/>
      <c r="AP7" s="74"/>
    </row>
    <row r="8" spans="1:44" ht="24.95" customHeight="1">
      <c r="A8" s="10" t="s">
        <v>3</v>
      </c>
      <c r="B8" s="11" t="s">
        <v>23</v>
      </c>
      <c r="D8" s="75" t="s">
        <v>29</v>
      </c>
      <c r="E8" s="41"/>
      <c r="F8" s="42"/>
      <c r="G8" s="41"/>
      <c r="H8" s="58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55"/>
      <c r="AO8" s="56"/>
      <c r="AP8" s="57"/>
    </row>
    <row r="9" spans="1:44" ht="24.95" customHeight="1">
      <c r="A9" s="10" t="s">
        <v>4</v>
      </c>
      <c r="B9" s="11" t="s">
        <v>7</v>
      </c>
      <c r="D9" s="76"/>
      <c r="E9" s="41"/>
      <c r="F9" s="42"/>
      <c r="G9" s="41"/>
      <c r="H9" s="58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55"/>
      <c r="AO9" s="56"/>
      <c r="AP9" s="57"/>
    </row>
    <row r="10" spans="1:44" ht="24.95" customHeight="1">
      <c r="A10" s="10" t="s">
        <v>5</v>
      </c>
      <c r="B10" s="11" t="s">
        <v>22</v>
      </c>
      <c r="D10" s="76"/>
      <c r="E10" s="41"/>
      <c r="F10" s="42"/>
      <c r="G10" s="41"/>
      <c r="H10" s="58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55"/>
      <c r="AO10" s="56"/>
      <c r="AP10" s="57"/>
    </row>
    <row r="11" spans="1:44" ht="24.95" customHeight="1">
      <c r="A11" s="29" t="s">
        <v>28</v>
      </c>
      <c r="B11" s="11" t="s">
        <v>27</v>
      </c>
      <c r="D11" s="76"/>
      <c r="E11" s="41"/>
      <c r="F11" s="42"/>
      <c r="G11" s="41"/>
      <c r="H11" s="58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55"/>
      <c r="AO11" s="56"/>
      <c r="AP11" s="57"/>
    </row>
    <row r="12" spans="1:44" ht="24.95" customHeight="1">
      <c r="A12" s="10" t="s">
        <v>6</v>
      </c>
      <c r="B12" s="11" t="s">
        <v>13</v>
      </c>
      <c r="D12" s="76"/>
      <c r="E12" s="41"/>
      <c r="F12" s="42"/>
      <c r="G12" s="41"/>
      <c r="H12" s="58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55"/>
      <c r="AO12" s="56"/>
      <c r="AP12" s="57"/>
    </row>
    <row r="13" spans="1:44" ht="24.95" customHeight="1">
      <c r="A13" s="13" t="s">
        <v>8</v>
      </c>
      <c r="B13" s="2" t="s">
        <v>9</v>
      </c>
      <c r="D13" s="76"/>
      <c r="E13" s="41"/>
      <c r="F13" s="42"/>
      <c r="G13" s="41"/>
      <c r="H13" s="58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55"/>
      <c r="AO13" s="56"/>
      <c r="AP13" s="57"/>
    </row>
    <row r="14" spans="1:44" ht="24.95" customHeight="1">
      <c r="D14" s="76"/>
      <c r="E14" s="41"/>
      <c r="F14" s="42"/>
      <c r="G14" s="41"/>
      <c r="H14" s="58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55"/>
      <c r="AO14" s="56"/>
      <c r="AP14" s="57"/>
    </row>
    <row r="15" spans="1:44" ht="24.95" customHeight="1">
      <c r="D15" s="76"/>
      <c r="E15" s="41"/>
      <c r="F15" s="42"/>
      <c r="G15" s="41"/>
      <c r="H15" s="58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55"/>
      <c r="AO15" s="56"/>
      <c r="AP15" s="57"/>
    </row>
    <row r="16" spans="1:44" ht="24.95" customHeight="1">
      <c r="D16" s="76"/>
      <c r="E16" s="41"/>
      <c r="F16" s="42"/>
      <c r="G16" s="41"/>
      <c r="H16" s="58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55"/>
      <c r="AO16" s="56"/>
      <c r="AP16" s="57"/>
    </row>
    <row r="17" spans="4:42" ht="24.95" customHeight="1">
      <c r="D17" s="80" t="s">
        <v>1</v>
      </c>
      <c r="E17" s="81"/>
      <c r="F17" s="81"/>
      <c r="G17" s="81"/>
      <c r="H17" s="14" t="s">
        <v>2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55"/>
      <c r="AO17" s="56"/>
      <c r="AP17" s="57"/>
    </row>
    <row r="18" spans="4:42" ht="15" customHeight="1">
      <c r="D18" s="30"/>
      <c r="E18" s="31"/>
      <c r="F18" s="31"/>
      <c r="G18" s="31"/>
      <c r="H18" s="82" t="s">
        <v>30</v>
      </c>
      <c r="I18" s="77"/>
      <c r="J18" s="77"/>
      <c r="K18" s="77"/>
      <c r="L18" s="77"/>
      <c r="M18" s="85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16"/>
      <c r="AO18" s="17"/>
      <c r="AP18" s="18"/>
    </row>
    <row r="19" spans="4:42" ht="15" customHeight="1">
      <c r="D19" s="32"/>
      <c r="E19" s="33" t="s">
        <v>21</v>
      </c>
      <c r="F19" s="33"/>
      <c r="G19" s="34"/>
      <c r="H19" s="83"/>
      <c r="I19" s="78"/>
      <c r="J19" s="78"/>
      <c r="K19" s="78"/>
      <c r="L19" s="78"/>
      <c r="M19" s="86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19"/>
      <c r="AO19" s="20"/>
      <c r="AP19" s="21"/>
    </row>
    <row r="20" spans="4:42" ht="15" customHeight="1">
      <c r="D20" s="32"/>
      <c r="E20" s="35" t="s">
        <v>3</v>
      </c>
      <c r="F20" s="36" t="s">
        <v>23</v>
      </c>
      <c r="G20" s="34"/>
      <c r="H20" s="83"/>
      <c r="I20" s="78"/>
      <c r="J20" s="78"/>
      <c r="K20" s="78"/>
      <c r="L20" s="78"/>
      <c r="M20" s="86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19"/>
      <c r="AO20" s="20"/>
      <c r="AP20" s="21"/>
    </row>
    <row r="21" spans="4:42" ht="15" customHeight="1">
      <c r="D21" s="32"/>
      <c r="E21" s="35" t="s">
        <v>4</v>
      </c>
      <c r="F21" s="36" t="s">
        <v>7</v>
      </c>
      <c r="G21" s="33"/>
      <c r="H21" s="83"/>
      <c r="I21" s="78"/>
      <c r="J21" s="78"/>
      <c r="K21" s="78"/>
      <c r="L21" s="78"/>
      <c r="M21" s="86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19"/>
      <c r="AO21" s="20"/>
      <c r="AP21" s="21"/>
    </row>
    <row r="22" spans="4:42" ht="15" customHeight="1">
      <c r="D22" s="32"/>
      <c r="E22" s="35" t="s">
        <v>5</v>
      </c>
      <c r="F22" s="36" t="s">
        <v>22</v>
      </c>
      <c r="G22" s="33"/>
      <c r="H22" s="83"/>
      <c r="I22" s="78"/>
      <c r="J22" s="78"/>
      <c r="K22" s="78"/>
      <c r="L22" s="78"/>
      <c r="M22" s="86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19"/>
      <c r="AO22" s="20"/>
      <c r="AP22" s="21"/>
    </row>
    <row r="23" spans="4:42" ht="15" customHeight="1">
      <c r="D23" s="32"/>
      <c r="E23" s="35" t="s">
        <v>6</v>
      </c>
      <c r="F23" s="36" t="s">
        <v>13</v>
      </c>
      <c r="G23" s="33"/>
      <c r="H23" s="83"/>
      <c r="I23" s="78"/>
      <c r="J23" s="78"/>
      <c r="K23" s="78"/>
      <c r="L23" s="78"/>
      <c r="M23" s="86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22"/>
      <c r="AO23" s="23"/>
      <c r="AP23" s="21"/>
    </row>
    <row r="24" spans="4:42" ht="15" customHeight="1">
      <c r="D24" s="32"/>
      <c r="E24" s="37" t="s">
        <v>8</v>
      </c>
      <c r="F24" s="38" t="s">
        <v>9</v>
      </c>
      <c r="G24" s="33"/>
      <c r="H24" s="83"/>
      <c r="I24" s="78"/>
      <c r="J24" s="78"/>
      <c r="K24" s="78"/>
      <c r="L24" s="78"/>
      <c r="M24" s="86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19"/>
      <c r="AO24" s="20"/>
      <c r="AP24" s="21"/>
    </row>
    <row r="25" spans="4:42" ht="15" customHeight="1">
      <c r="D25" s="32"/>
      <c r="E25" s="33"/>
      <c r="F25" s="33"/>
      <c r="G25" s="33"/>
      <c r="H25" s="83"/>
      <c r="I25" s="78"/>
      <c r="J25" s="78"/>
      <c r="K25" s="78"/>
      <c r="L25" s="78"/>
      <c r="M25" s="86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19"/>
      <c r="AO25" s="20"/>
      <c r="AP25" s="21"/>
    </row>
    <row r="26" spans="4:42" ht="15" customHeight="1">
      <c r="D26" s="32"/>
      <c r="E26" s="33"/>
      <c r="F26" s="33"/>
      <c r="G26" s="33"/>
      <c r="H26" s="83"/>
      <c r="I26" s="78"/>
      <c r="J26" s="78"/>
      <c r="K26" s="78"/>
      <c r="L26" s="78"/>
      <c r="M26" s="86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19"/>
      <c r="AO26" s="20"/>
      <c r="AP26" s="21"/>
    </row>
    <row r="27" spans="4:42" ht="15" customHeight="1" thickBot="1">
      <c r="D27" s="39"/>
      <c r="E27" s="40"/>
      <c r="F27" s="40"/>
      <c r="G27" s="40"/>
      <c r="H27" s="84"/>
      <c r="I27" s="79"/>
      <c r="J27" s="79"/>
      <c r="K27" s="79"/>
      <c r="L27" s="79"/>
      <c r="M27" s="87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24"/>
      <c r="AO27" s="25"/>
      <c r="AP27" s="26"/>
    </row>
    <row r="28" spans="4:42" ht="15" customHeight="1">
      <c r="AH28" s="1" t="s">
        <v>24</v>
      </c>
      <c r="AJ28" s="27"/>
      <c r="AK28" s="27"/>
      <c r="AL28" s="27"/>
      <c r="AM28" s="27"/>
      <c r="AN28" s="27"/>
      <c r="AO28" s="27"/>
      <c r="AP28" s="27"/>
    </row>
    <row r="29" spans="4:42" hidden="1">
      <c r="I29" s="15">
        <f>DATE(B3,B4,1)</f>
        <v>45748</v>
      </c>
      <c r="J29" s="15">
        <f>I29+1</f>
        <v>45749</v>
      </c>
      <c r="K29" s="15">
        <f t="shared" ref="K29:AM29" si="1">J29+1</f>
        <v>45750</v>
      </c>
      <c r="L29" s="15">
        <f t="shared" si="1"/>
        <v>45751</v>
      </c>
      <c r="M29" s="15">
        <f t="shared" si="1"/>
        <v>45752</v>
      </c>
      <c r="N29" s="15">
        <f t="shared" si="1"/>
        <v>45753</v>
      </c>
      <c r="O29" s="15">
        <f t="shared" si="1"/>
        <v>45754</v>
      </c>
      <c r="P29" s="15">
        <f t="shared" si="1"/>
        <v>45755</v>
      </c>
      <c r="Q29" s="15">
        <f t="shared" si="1"/>
        <v>45756</v>
      </c>
      <c r="R29" s="15">
        <f t="shared" si="1"/>
        <v>45757</v>
      </c>
      <c r="S29" s="15">
        <f t="shared" si="1"/>
        <v>45758</v>
      </c>
      <c r="T29" s="15">
        <f t="shared" si="1"/>
        <v>45759</v>
      </c>
      <c r="U29" s="15">
        <f t="shared" si="1"/>
        <v>45760</v>
      </c>
      <c r="V29" s="15">
        <f t="shared" si="1"/>
        <v>45761</v>
      </c>
      <c r="W29" s="15">
        <f t="shared" si="1"/>
        <v>45762</v>
      </c>
      <c r="X29" s="15">
        <f t="shared" si="1"/>
        <v>45763</v>
      </c>
      <c r="Y29" s="15">
        <f t="shared" si="1"/>
        <v>45764</v>
      </c>
      <c r="Z29" s="15">
        <f t="shared" si="1"/>
        <v>45765</v>
      </c>
      <c r="AA29" s="15">
        <f t="shared" si="1"/>
        <v>45766</v>
      </c>
      <c r="AB29" s="15">
        <f t="shared" si="1"/>
        <v>45767</v>
      </c>
      <c r="AC29" s="15">
        <f t="shared" si="1"/>
        <v>45768</v>
      </c>
      <c r="AD29" s="15">
        <f t="shared" si="1"/>
        <v>45769</v>
      </c>
      <c r="AE29" s="15">
        <f t="shared" si="1"/>
        <v>45770</v>
      </c>
      <c r="AF29" s="15">
        <f t="shared" si="1"/>
        <v>45771</v>
      </c>
      <c r="AG29" s="15">
        <f t="shared" si="1"/>
        <v>45772</v>
      </c>
      <c r="AH29" s="15">
        <f t="shared" si="1"/>
        <v>45773</v>
      </c>
      <c r="AI29" s="15">
        <f t="shared" si="1"/>
        <v>45774</v>
      </c>
      <c r="AJ29" s="15">
        <f t="shared" si="1"/>
        <v>45775</v>
      </c>
      <c r="AK29" s="15">
        <f t="shared" si="1"/>
        <v>45776</v>
      </c>
      <c r="AL29" s="15">
        <f t="shared" si="1"/>
        <v>45777</v>
      </c>
      <c r="AM29" s="15">
        <f t="shared" si="1"/>
        <v>45778</v>
      </c>
    </row>
    <row r="30" spans="4:42" ht="13.5" customHeight="1"/>
  </sheetData>
  <mergeCells count="72">
    <mergeCell ref="AB18:AB27"/>
    <mergeCell ref="D1:AO1"/>
    <mergeCell ref="J18:J27"/>
    <mergeCell ref="X18:X27"/>
    <mergeCell ref="Y18:Y27"/>
    <mergeCell ref="Z18:Z27"/>
    <mergeCell ref="AA18:AA27"/>
    <mergeCell ref="W18:W27"/>
    <mergeCell ref="AN17:AP17"/>
    <mergeCell ref="AC18:AC27"/>
    <mergeCell ref="AD18:AD27"/>
    <mergeCell ref="AE18:AE27"/>
    <mergeCell ref="AF18:AF27"/>
    <mergeCell ref="AG18:AG27"/>
    <mergeCell ref="AH18:AH27"/>
    <mergeCell ref="AI18:AI27"/>
    <mergeCell ref="AJ18:AJ27"/>
    <mergeCell ref="AK18:AK27"/>
    <mergeCell ref="AL18:AL27"/>
    <mergeCell ref="AM18:AM27"/>
    <mergeCell ref="G15:H15"/>
    <mergeCell ref="S18:S27"/>
    <mergeCell ref="T18:T27"/>
    <mergeCell ref="U18:U27"/>
    <mergeCell ref="V18:V27"/>
    <mergeCell ref="K18:K27"/>
    <mergeCell ref="L18:L27"/>
    <mergeCell ref="M18:M27"/>
    <mergeCell ref="N18:N27"/>
    <mergeCell ref="O18:O27"/>
    <mergeCell ref="P18:P27"/>
    <mergeCell ref="Q18:Q27"/>
    <mergeCell ref="R18:R27"/>
    <mergeCell ref="D17:G17"/>
    <mergeCell ref="I18:I27"/>
    <mergeCell ref="G12:H12"/>
    <mergeCell ref="E13:F13"/>
    <mergeCell ref="E14:F14"/>
    <mergeCell ref="E15:F15"/>
    <mergeCell ref="E16:F16"/>
    <mergeCell ref="H18:H27"/>
    <mergeCell ref="AN12:AP12"/>
    <mergeCell ref="G13:H13"/>
    <mergeCell ref="AN13:AP13"/>
    <mergeCell ref="G14:H14"/>
    <mergeCell ref="AN14:AP14"/>
    <mergeCell ref="AN9:AP9"/>
    <mergeCell ref="G10:H10"/>
    <mergeCell ref="AN10:AP10"/>
    <mergeCell ref="G11:H11"/>
    <mergeCell ref="AN11:AP11"/>
    <mergeCell ref="D3:F4"/>
    <mergeCell ref="D7:F7"/>
    <mergeCell ref="D6:F6"/>
    <mergeCell ref="AN15:AP15"/>
    <mergeCell ref="G16:H16"/>
    <mergeCell ref="AN16:AP16"/>
    <mergeCell ref="G3:T4"/>
    <mergeCell ref="U3:X4"/>
    <mergeCell ref="Z3:AA3"/>
    <mergeCell ref="Z4:AA4"/>
    <mergeCell ref="G6:H7"/>
    <mergeCell ref="AN6:AP7"/>
    <mergeCell ref="D8:D16"/>
    <mergeCell ref="G8:H8"/>
    <mergeCell ref="AN8:AP8"/>
    <mergeCell ref="G9:H9"/>
    <mergeCell ref="E8:F8"/>
    <mergeCell ref="E9:F9"/>
    <mergeCell ref="E10:F10"/>
    <mergeCell ref="E11:F11"/>
    <mergeCell ref="E12:F12"/>
  </mergeCells>
  <phoneticPr fontId="1"/>
  <conditionalFormatting sqref="L6:L27">
    <cfRule type="expression" dxfId="135" priority="63">
      <formula>OR($L$17=$B$8,$L$17=$B$9)</formula>
    </cfRule>
    <cfRule type="expression" dxfId="134" priority="137">
      <formula>$L$7="日"</formula>
    </cfRule>
    <cfRule type="expression" dxfId="133" priority="138">
      <formula>$L$7="土"</formula>
    </cfRule>
  </conditionalFormatting>
  <conditionalFormatting sqref="I6:I27">
    <cfRule type="expression" dxfId="132" priority="66">
      <formula>OR($I$17=$B$8,$I$17=$B$9)</formula>
    </cfRule>
    <cfRule type="expression" dxfId="131" priority="143">
      <formula>$I$7="日"</formula>
    </cfRule>
    <cfRule type="expression" dxfId="130" priority="144">
      <formula>$I$7="土"</formula>
    </cfRule>
  </conditionalFormatting>
  <conditionalFormatting sqref="J6:J27">
    <cfRule type="expression" dxfId="129" priority="65">
      <formula>OR($J$17=$B$8,$J$17=$B$9)</formula>
    </cfRule>
    <cfRule type="expression" dxfId="128" priority="141">
      <formula>$J$7="日"</formula>
    </cfRule>
    <cfRule type="expression" dxfId="127" priority="142">
      <formula>$J$7="土"</formula>
    </cfRule>
  </conditionalFormatting>
  <conditionalFormatting sqref="K6:K27">
    <cfRule type="expression" dxfId="126" priority="64">
      <formula>OR($K$17=$B$8,$K$17=$B$9)</formula>
    </cfRule>
    <cfRule type="expression" dxfId="125" priority="139">
      <formula>$K$7="日"</formula>
    </cfRule>
    <cfRule type="expression" dxfId="124" priority="140">
      <formula>$K$7="土"</formula>
    </cfRule>
  </conditionalFormatting>
  <conditionalFormatting sqref="M6:M27">
    <cfRule type="expression" dxfId="123" priority="62">
      <formula>OR($M$17=$B$8,$M$17=$B$9)</formula>
    </cfRule>
    <cfRule type="expression" dxfId="122" priority="135">
      <formula>$M$7="日"</formula>
    </cfRule>
    <cfRule type="expression" dxfId="121" priority="136">
      <formula>$M$7="土"</formula>
    </cfRule>
  </conditionalFormatting>
  <conditionalFormatting sqref="N6:N27">
    <cfRule type="expression" dxfId="120" priority="61">
      <formula>OR($N$17=$B$8,$N$17=$B$9)</formula>
    </cfRule>
    <cfRule type="expression" dxfId="119" priority="133">
      <formula>$N$7="日"</formula>
    </cfRule>
    <cfRule type="expression" dxfId="118" priority="134">
      <formula>$N$7="土"</formula>
    </cfRule>
  </conditionalFormatting>
  <conditionalFormatting sqref="O6:O27">
    <cfRule type="expression" dxfId="117" priority="60">
      <formula>OR($O$17=$B$8,$O$17=$B$9)</formula>
    </cfRule>
    <cfRule type="expression" dxfId="116" priority="131">
      <formula>$O$7="日"</formula>
    </cfRule>
    <cfRule type="expression" dxfId="115" priority="132">
      <formula>$O$7="土"</formula>
    </cfRule>
  </conditionalFormatting>
  <conditionalFormatting sqref="P6:P27">
    <cfRule type="expression" dxfId="114" priority="59">
      <formula>OR($P$17=$B$8,$P$17=$B$9)</formula>
    </cfRule>
    <cfRule type="expression" dxfId="113" priority="129">
      <formula>$P$7="日"</formula>
    </cfRule>
    <cfRule type="expression" dxfId="112" priority="130">
      <formula>$P$7="土"</formula>
    </cfRule>
  </conditionalFormatting>
  <conditionalFormatting sqref="Q6:Q27">
    <cfRule type="expression" dxfId="111" priority="58">
      <formula>OR($Q$17=$B$8,$Q$17=$B$9)</formula>
    </cfRule>
    <cfRule type="expression" dxfId="110" priority="127">
      <formula>$Q$7="日"</formula>
    </cfRule>
    <cfRule type="expression" dxfId="109" priority="128">
      <formula>$Q$7="土"</formula>
    </cfRule>
  </conditionalFormatting>
  <conditionalFormatting sqref="R6:R27">
    <cfRule type="expression" dxfId="108" priority="57">
      <formula>OR($R$17=$B$8,$R$17=$B$9)</formula>
    </cfRule>
    <cfRule type="expression" dxfId="107" priority="125">
      <formula>$R$7="日"</formula>
    </cfRule>
    <cfRule type="expression" dxfId="106" priority="126">
      <formula>$R$7="土"</formula>
    </cfRule>
  </conditionalFormatting>
  <conditionalFormatting sqref="S6:S27">
    <cfRule type="expression" dxfId="105" priority="56">
      <formula>OR($S$17=$B$8,$S$17=$B$9)</formula>
    </cfRule>
    <cfRule type="expression" dxfId="104" priority="123">
      <formula>$S$7="日"</formula>
    </cfRule>
    <cfRule type="expression" dxfId="103" priority="124">
      <formula>$S$7="土"</formula>
    </cfRule>
  </conditionalFormatting>
  <conditionalFormatting sqref="T6:T27">
    <cfRule type="expression" dxfId="102" priority="55">
      <formula>OR($T$17=$B$8,$T$17=$B$9)</formula>
    </cfRule>
    <cfRule type="expression" dxfId="101" priority="121">
      <formula>$T$7="日"</formula>
    </cfRule>
    <cfRule type="expression" dxfId="100" priority="122">
      <formula>$T$7="土"</formula>
    </cfRule>
  </conditionalFormatting>
  <conditionalFormatting sqref="U6:U27">
    <cfRule type="expression" dxfId="99" priority="54">
      <formula>OR($U$17=$B$8,$U$17=$B$9)</formula>
    </cfRule>
    <cfRule type="expression" dxfId="98" priority="119">
      <formula>$U$7="日"</formula>
    </cfRule>
    <cfRule type="expression" dxfId="97" priority="120">
      <formula>$U$7="土"</formula>
    </cfRule>
  </conditionalFormatting>
  <conditionalFormatting sqref="V6:V27">
    <cfRule type="expression" dxfId="96" priority="53">
      <formula>OR($V$17=$B$8,$V$17=$B$9)</formula>
    </cfRule>
    <cfRule type="expression" dxfId="95" priority="117">
      <formula>$V$7="日"</formula>
    </cfRule>
    <cfRule type="expression" dxfId="94" priority="118">
      <formula>$V$7="土"</formula>
    </cfRule>
  </conditionalFormatting>
  <conditionalFormatting sqref="W6:W27">
    <cfRule type="expression" dxfId="93" priority="52">
      <formula>OR($W$17=$B$8,$W$17=$B$9)</formula>
    </cfRule>
    <cfRule type="expression" dxfId="92" priority="115">
      <formula>$W$7="日"</formula>
    </cfRule>
    <cfRule type="expression" dxfId="91" priority="116">
      <formula>$W$7="土"</formula>
    </cfRule>
  </conditionalFormatting>
  <conditionalFormatting sqref="X6:X27">
    <cfRule type="expression" dxfId="90" priority="51">
      <formula>OR($X$17=$B$8,$X$17=$B$9)</formula>
    </cfRule>
    <cfRule type="expression" dxfId="89" priority="113">
      <formula>$X$7="日"</formula>
    </cfRule>
    <cfRule type="expression" dxfId="88" priority="114">
      <formula>$X$7="土"</formula>
    </cfRule>
  </conditionalFormatting>
  <conditionalFormatting sqref="Y6:Y27">
    <cfRule type="expression" dxfId="87" priority="50">
      <formula>OR($Y$17=$B$8,$Y$17=$B$9)</formula>
    </cfRule>
    <cfRule type="expression" dxfId="86" priority="111">
      <formula>$Y$7="日"</formula>
    </cfRule>
    <cfRule type="expression" dxfId="85" priority="112">
      <formula>$Y$7="土"</formula>
    </cfRule>
  </conditionalFormatting>
  <conditionalFormatting sqref="Z6:Z27">
    <cfRule type="expression" dxfId="84" priority="49">
      <formula>OR($Z$17=$B$8,$Z$17=$B$9)</formula>
    </cfRule>
    <cfRule type="expression" dxfId="83" priority="109">
      <formula>$Z$7="日"</formula>
    </cfRule>
    <cfRule type="expression" dxfId="82" priority="110">
      <formula>$Z$7="土"</formula>
    </cfRule>
  </conditionalFormatting>
  <conditionalFormatting sqref="AA6:AA27">
    <cfRule type="expression" dxfId="81" priority="48">
      <formula>OR($AA$17=$B$8,$AA$17=$B$9)</formula>
    </cfRule>
    <cfRule type="expression" dxfId="80" priority="107">
      <formula>$AA$7="日"</formula>
    </cfRule>
    <cfRule type="expression" dxfId="79" priority="108">
      <formula>$AA$7="土"</formula>
    </cfRule>
  </conditionalFormatting>
  <conditionalFormatting sqref="AB6:AB27">
    <cfRule type="expression" dxfId="78" priority="47">
      <formula>OR($AB$17=$B$8,$AB$17=$B$9)</formula>
    </cfRule>
    <cfRule type="expression" dxfId="77" priority="105">
      <formula>$AB$7="日"</formula>
    </cfRule>
    <cfRule type="expression" dxfId="76" priority="106">
      <formula>$AB$7="土"</formula>
    </cfRule>
  </conditionalFormatting>
  <conditionalFormatting sqref="AC6:AC27">
    <cfRule type="expression" dxfId="75" priority="46">
      <formula>OR($AC$17=$B$8,$AC$17=$B$9)</formula>
    </cfRule>
    <cfRule type="expression" dxfId="74" priority="103">
      <formula>$AC$7="日"</formula>
    </cfRule>
    <cfRule type="expression" dxfId="73" priority="104">
      <formula>$AC$7="土"</formula>
    </cfRule>
  </conditionalFormatting>
  <conditionalFormatting sqref="AD6:AD27">
    <cfRule type="expression" dxfId="72" priority="45">
      <formula>OR($AD$17=$B$8,$AD$17=$B$9)</formula>
    </cfRule>
    <cfRule type="expression" dxfId="71" priority="101">
      <formula>$AD$7="日"</formula>
    </cfRule>
    <cfRule type="expression" dxfId="70" priority="102">
      <formula>$AD$7="土"</formula>
    </cfRule>
  </conditionalFormatting>
  <conditionalFormatting sqref="AE6:AE27">
    <cfRule type="expression" dxfId="69" priority="44">
      <formula>OR($AE$17=$B$8,$AE$17=$B$9)</formula>
    </cfRule>
    <cfRule type="expression" dxfId="68" priority="99">
      <formula>$AE$7="日"</formula>
    </cfRule>
    <cfRule type="expression" dxfId="67" priority="100">
      <formula>$AE$7="土"</formula>
    </cfRule>
  </conditionalFormatting>
  <conditionalFormatting sqref="AF6:AF27">
    <cfRule type="expression" dxfId="66" priority="43">
      <formula>OR($AF$17=$B$8,$AF$17=$B$9)</formula>
    </cfRule>
    <cfRule type="expression" dxfId="65" priority="97">
      <formula>$AF$7="日"</formula>
    </cfRule>
    <cfRule type="expression" dxfId="64" priority="98">
      <formula>$AF$7="土"</formula>
    </cfRule>
  </conditionalFormatting>
  <conditionalFormatting sqref="AG6:AG27">
    <cfRule type="expression" dxfId="63" priority="42">
      <formula>OR($AG$17=$B$8,$AG$17=$B$9)</formula>
    </cfRule>
    <cfRule type="expression" dxfId="62" priority="95">
      <formula>$AG$7="日"</formula>
    </cfRule>
    <cfRule type="expression" dxfId="61" priority="96">
      <formula>$AG$7="土"</formula>
    </cfRule>
  </conditionalFormatting>
  <conditionalFormatting sqref="AH6:AH27">
    <cfRule type="expression" dxfId="60" priority="41">
      <formula>OR($AH$17=$B$8,$AH$17=$B$9)</formula>
    </cfRule>
    <cfRule type="expression" dxfId="59" priority="93">
      <formula>$AH$7="日"</formula>
    </cfRule>
    <cfRule type="expression" dxfId="58" priority="94">
      <formula>$AH$7="土"</formula>
    </cfRule>
  </conditionalFormatting>
  <conditionalFormatting sqref="AI6:AI27">
    <cfRule type="expression" dxfId="57" priority="40">
      <formula>OR($AI$17=$B$8,$AI$17=$B$9)</formula>
    </cfRule>
    <cfRule type="expression" dxfId="56" priority="91">
      <formula>$AI$7="日"</formula>
    </cfRule>
    <cfRule type="expression" dxfId="55" priority="92">
      <formula>$AI$7="土"</formula>
    </cfRule>
  </conditionalFormatting>
  <conditionalFormatting sqref="AJ6:AJ27">
    <cfRule type="expression" dxfId="54" priority="39">
      <formula>OR($AJ$17=$B$8,$AJ$17=$B$9)</formula>
    </cfRule>
    <cfRule type="expression" dxfId="53" priority="89">
      <formula>$AJ$7="日"</formula>
    </cfRule>
    <cfRule type="expression" dxfId="52" priority="90">
      <formula>$AJ$7="土"</formula>
    </cfRule>
  </conditionalFormatting>
  <conditionalFormatting sqref="AK6:AK27">
    <cfRule type="expression" dxfId="51" priority="3">
      <formula>$AK$7=""</formula>
    </cfRule>
    <cfRule type="expression" dxfId="50" priority="86">
      <formula>OR($AK$17=$B$8,$AK$17=$B$9)</formula>
    </cfRule>
    <cfRule type="expression" dxfId="49" priority="87">
      <formula>$AK$7="日"</formula>
    </cfRule>
    <cfRule type="expression" dxfId="48" priority="88">
      <formula>$AK$7="土"</formula>
    </cfRule>
  </conditionalFormatting>
  <conditionalFormatting sqref="AL6:AL27">
    <cfRule type="expression" dxfId="47" priority="2">
      <formula>$AL$7=""</formula>
    </cfRule>
    <cfRule type="expression" dxfId="46" priority="83">
      <formula>OR($AL$17=$B$8,$AL$17=$B$9)</formula>
    </cfRule>
    <cfRule type="expression" dxfId="45" priority="84">
      <formula>$AL$7="日"</formula>
    </cfRule>
    <cfRule type="expression" dxfId="44" priority="85">
      <formula>$AL$7="土"</formula>
    </cfRule>
  </conditionalFormatting>
  <conditionalFormatting sqref="AM6:AM27">
    <cfRule type="expression" dxfId="43" priority="1">
      <formula>$AM$7=""</formula>
    </cfRule>
    <cfRule type="expression" dxfId="42" priority="80">
      <formula>OR($AM$17=$B$8,$AM$17=$B$9)</formula>
    </cfRule>
    <cfRule type="expression" dxfId="41" priority="81">
      <formula>$AM$7="日"</formula>
    </cfRule>
    <cfRule type="expression" dxfId="40" priority="82">
      <formula>$AM$7="土"</formula>
    </cfRule>
  </conditionalFormatting>
  <conditionalFormatting sqref="B3">
    <cfRule type="expression" dxfId="39" priority="79">
      <formula>$B$3=""</formula>
    </cfRule>
  </conditionalFormatting>
  <conditionalFormatting sqref="B4">
    <cfRule type="expression" dxfId="38" priority="78">
      <formula>$B$4=""</formula>
    </cfRule>
  </conditionalFormatting>
  <conditionalFormatting sqref="G3:T4">
    <cfRule type="expression" dxfId="37" priority="77">
      <formula>$G$3=""</formula>
    </cfRule>
  </conditionalFormatting>
  <conditionalFormatting sqref="AB3">
    <cfRule type="expression" dxfId="36" priority="76">
      <formula>$AB$3=""</formula>
    </cfRule>
  </conditionalFormatting>
  <conditionalFormatting sqref="AB4">
    <cfRule type="expression" dxfId="35" priority="75">
      <formula>$AB$4=""</formula>
    </cfRule>
  </conditionalFormatting>
  <conditionalFormatting sqref="AD3">
    <cfRule type="expression" dxfId="34" priority="74">
      <formula>$AD$3=""</formula>
    </cfRule>
  </conditionalFormatting>
  <conditionalFormatting sqref="AD4">
    <cfRule type="expression" dxfId="33" priority="73">
      <formula>$AD$4=""</formula>
    </cfRule>
  </conditionalFormatting>
  <conditionalFormatting sqref="AF3">
    <cfRule type="expression" dxfId="32" priority="72">
      <formula>$AF$3=""</formula>
    </cfRule>
  </conditionalFormatting>
  <conditionalFormatting sqref="AF4">
    <cfRule type="expression" dxfId="31" priority="71">
      <formula>$AF$4=""</formula>
    </cfRule>
  </conditionalFormatting>
  <conditionalFormatting sqref="I8:I27">
    <cfRule type="expression" dxfId="30" priority="35">
      <formula>AND($I$7="日",OR($I$17=$B$10,$I$17=$B$11))</formula>
    </cfRule>
  </conditionalFormatting>
  <conditionalFormatting sqref="J8:J27">
    <cfRule type="expression" dxfId="29" priority="30">
      <formula>AND($J$7="日",OR($J$17=$B$10,$J$17=$B$11))</formula>
    </cfRule>
  </conditionalFormatting>
  <conditionalFormatting sqref="K8:K27">
    <cfRule type="expression" dxfId="28" priority="29">
      <formula>AND($K$7="日",OR($K$17=$B$10,$K$17=$B$11))</formula>
    </cfRule>
  </conditionalFormatting>
  <conditionalFormatting sqref="L8:L27">
    <cfRule type="expression" dxfId="27" priority="28">
      <formula>AND($L$7="日",OR($L$17=$B$10,$L$17=$B$11))</formula>
    </cfRule>
  </conditionalFormatting>
  <conditionalFormatting sqref="M8:M27">
    <cfRule type="expression" dxfId="26" priority="27">
      <formula>AND($M$7="日",OR($M$17=$B$10,$M$17=$B$11))</formula>
    </cfRule>
  </conditionalFormatting>
  <conditionalFormatting sqref="N8:N27">
    <cfRule type="expression" dxfId="25" priority="26">
      <formula>AND($N$7="日",OR($N$17=$B$10,$N$17=$B$11))</formula>
    </cfRule>
  </conditionalFormatting>
  <conditionalFormatting sqref="O8:O27">
    <cfRule type="expression" dxfId="24" priority="25">
      <formula>AND($O$7="日",OR($O$17=$B$10,$O$17=$B$11))</formula>
    </cfRule>
  </conditionalFormatting>
  <conditionalFormatting sqref="P8:P27">
    <cfRule type="expression" dxfId="23" priority="24">
      <formula>AND($P$7="日",OR($P$17=$B$10,$P$17=$B$11))</formula>
    </cfRule>
  </conditionalFormatting>
  <conditionalFormatting sqref="Q8:Q27">
    <cfRule type="expression" dxfId="22" priority="23">
      <formula>AND($Q$7="日",OR($Q$17=$B$10,$Q$17=$B$11))</formula>
    </cfRule>
  </conditionalFormatting>
  <conditionalFormatting sqref="R8:R27">
    <cfRule type="expression" dxfId="21" priority="22">
      <formula>AND($R$7="日",OR($R$17=$B$10,$R$17=$B$11))</formula>
    </cfRule>
  </conditionalFormatting>
  <conditionalFormatting sqref="S8:S27">
    <cfRule type="expression" dxfId="20" priority="21">
      <formula>AND($S$7="日",OR($S$17=$B$10,$S$17=$B$11))</formula>
    </cfRule>
  </conditionalFormatting>
  <conditionalFormatting sqref="T8:T27">
    <cfRule type="expression" dxfId="19" priority="20">
      <formula>AND($T$7="日",OR($T$17=$B$10,$T$17=$B$11))</formula>
    </cfRule>
  </conditionalFormatting>
  <conditionalFormatting sqref="U8:U27">
    <cfRule type="expression" dxfId="18" priority="19">
      <formula>AND($U$7="日",OR($U$17=$B$10,$U$17=$B$11))</formula>
    </cfRule>
  </conditionalFormatting>
  <conditionalFormatting sqref="V8:V27">
    <cfRule type="expression" dxfId="17" priority="18">
      <formula>AND($V$7="日",OR($V$17=$B$10,$V$17=$B$11))</formula>
    </cfRule>
  </conditionalFormatting>
  <conditionalFormatting sqref="W8:W27">
    <cfRule type="expression" dxfId="16" priority="17">
      <formula>AND($W$7="日",OR($W$17=$B$10,$W$17=$B$11))</formula>
    </cfRule>
  </conditionalFormatting>
  <conditionalFormatting sqref="X8:X27">
    <cfRule type="expression" dxfId="15" priority="16">
      <formula>AND($X$7="日",OR($X$17=$B$10,$X$17=$B$11))</formula>
    </cfRule>
  </conditionalFormatting>
  <conditionalFormatting sqref="Y8:Y27">
    <cfRule type="expression" dxfId="14" priority="15">
      <formula>AND($Y$7="日",OR($Y$17=$B$10,$Y$17=$B$11))</formula>
    </cfRule>
  </conditionalFormatting>
  <conditionalFormatting sqref="Z8:Z27">
    <cfRule type="expression" dxfId="13" priority="14">
      <formula>AND($Z$7="日",OR($Z$17=$B$10,$Z$17=$B$11))</formula>
    </cfRule>
  </conditionalFormatting>
  <conditionalFormatting sqref="AA8:AA27">
    <cfRule type="expression" dxfId="12" priority="13">
      <formula>AND($AA$7="日",OR($AA$17=$B$10,$AA$17=$B$11))</formula>
    </cfRule>
  </conditionalFormatting>
  <conditionalFormatting sqref="AB8:AB27">
    <cfRule type="expression" dxfId="11" priority="12">
      <formula>AND($AB$7="日",OR($AB$17=$B$10,$AB$17=$B$11))</formula>
    </cfRule>
  </conditionalFormatting>
  <conditionalFormatting sqref="AC8:AC27">
    <cfRule type="expression" dxfId="10" priority="11">
      <formula>AND($AC$7="日",OR($AC$17=$B$10,$AC$17=$B$11))</formula>
    </cfRule>
  </conditionalFormatting>
  <conditionalFormatting sqref="AD8:AD27">
    <cfRule type="expression" dxfId="9" priority="10">
      <formula>AND($AD$7="日",OR($AD$17=$B$10,$AD$17=$B$11))</formula>
    </cfRule>
  </conditionalFormatting>
  <conditionalFormatting sqref="AE8:AE27">
    <cfRule type="expression" dxfId="8" priority="9">
      <formula>AND($AE$7="日",OR($AE$17=$B$10,$AE$17=$B$11))</formula>
    </cfRule>
  </conditionalFormatting>
  <conditionalFormatting sqref="AF8:AF27">
    <cfRule type="expression" dxfId="7" priority="8">
      <formula>AND($AF$7="日",OR($AF$17=$B$10,$AF$17=$B$11))</formula>
    </cfRule>
  </conditionalFormatting>
  <conditionalFormatting sqref="AG8:AG27">
    <cfRule type="expression" dxfId="6" priority="7">
      <formula>AND($AG$7="日",OR($AG$17=$B$10,$AG$17=$B$11))</formula>
    </cfRule>
  </conditionalFormatting>
  <conditionalFormatting sqref="AH8:AH27">
    <cfRule type="expression" dxfId="5" priority="6">
      <formula>AND($AH$7="日",OR($AH$17=$B$10,$AH$17=$B$11))</formula>
    </cfRule>
  </conditionalFormatting>
  <conditionalFormatting sqref="AI8:AI27">
    <cfRule type="expression" dxfId="4" priority="5">
      <formula>AND($AI$7="日",OR($AI$17=$B$10,$AI$17=$B$11))</formula>
    </cfRule>
  </conditionalFormatting>
  <conditionalFormatting sqref="AJ8:AJ27">
    <cfRule type="expression" dxfId="3" priority="4">
      <formula>AND($AJ$7="日",OR($AJ$17=$B$10,$AJ$17=$B$11))</formula>
    </cfRule>
  </conditionalFormatting>
  <conditionalFormatting sqref="AK8:AK27">
    <cfRule type="expression" dxfId="2" priority="38">
      <formula>AND($AK$7="日",OR($AK$17=$B$10,$AK$17=$B$11))</formula>
    </cfRule>
  </conditionalFormatting>
  <conditionalFormatting sqref="AL8:AL27">
    <cfRule type="expression" dxfId="1" priority="37">
      <formula>AND($AL$7="日",OR($AL$17=$B$10,$AL$17=$B$11))</formula>
    </cfRule>
  </conditionalFormatting>
  <conditionalFormatting sqref="AM17">
    <cfRule type="expression" dxfId="0" priority="36">
      <formula>AND($AM$7="日",OR($AM$17=$B$10,$AM$17=$B$11))</formula>
    </cfRule>
  </conditionalFormatting>
  <dataValidations count="1">
    <dataValidation type="list" allowBlank="1" showInputMessage="1" showErrorMessage="1" sqref="I17:AM17" xr:uid="{3D86F652-BC6C-4616-89B6-1D30BD8A2E53}">
      <formula1>$B$8:$B$13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8" orientation="landscape" r:id="rId1"/>
  <headerFooter>
    <oddHeader>&amp;R
様式１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1880561</dc:creator>
  <cp:lastModifiedBy>コメント</cp:lastModifiedBy>
  <cp:lastPrinted>2025-03-11T07:06:46Z</cp:lastPrinted>
  <dcterms:created xsi:type="dcterms:W3CDTF">2020-01-28T01:12:34Z</dcterms:created>
  <dcterms:modified xsi:type="dcterms:W3CDTF">2025-03-11T07:07:06Z</dcterms:modified>
</cp:coreProperties>
</file>