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経営計画および資金計画" sheetId="1" state="visible" r:id="rId3"/>
    <sheet name="経営計画および資金計画の算出根拠資料" sheetId="2" state="visible" r:id="rId4"/>
    <sheet name="入力シート１" sheetId="3" state="visible" r:id="rId5"/>
    <sheet name="入力シート２【個人事業主用】" sheetId="4" state="visible" r:id="rId6"/>
    <sheet name="個人事業主の計算方法" sheetId="5" state="visible" r:id="rId7"/>
  </sheets>
  <definedNames>
    <definedName function="false" hidden="false" localSheetId="0" name="_xlnm.Print_Area" vbProcedure="false">経営計画および資金計画!$A$1:$H$26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<sst xmlns="http://schemas.openxmlformats.org/spreadsheetml/2006/main" count="358" uniqueCount="104">
  <si>
    <t xml:space="preserve">経営計画および資金計画（個人事業主用）</t>
  </si>
  <si>
    <t xml:space="preserve">　　</t>
  </si>
  <si>
    <t xml:space="preserve">（単位　千円）</t>
  </si>
  <si>
    <t xml:space="preserve">２年前</t>
  </si>
  <si>
    <t xml:space="preserve">１年前</t>
  </si>
  <si>
    <t xml:space="preserve">直近期末</t>
  </si>
  <si>
    <t xml:space="preserve">１年後</t>
  </si>
  <si>
    <t xml:space="preserve">２年後</t>
  </si>
  <si>
    <t xml:space="preserve">３年後</t>
  </si>
  <si>
    <t xml:space="preserve">①売上高</t>
  </si>
  <si>
    <t xml:space="preserve">★経営の向上の程度を示す指標</t>
  </si>
  <si>
    <t xml:space="preserve">②売上原価</t>
  </si>
  <si>
    <t xml:space="preserve">計画終了期</t>
  </si>
  <si>
    <t xml:space="preserve">年後</t>
  </si>
  <si>
    <t xml:space="preserve">③売上総利益
（①－②）</t>
  </si>
  <si>
    <t xml:space="preserve">項目</t>
  </si>
  <si>
    <t xml:space="preserve">現状</t>
  </si>
  <si>
    <t xml:space="preserve">終了時</t>
  </si>
  <si>
    <t xml:space="preserve">伸び率</t>
  </si>
  <si>
    <t xml:space="preserve">④販売費及び
　一般管理費</t>
  </si>
  <si>
    <t xml:space="preserve">付加価値額</t>
  </si>
  <si>
    <t xml:space="preserve">⑤営業利益</t>
  </si>
  <si>
    <t xml:space="preserve">一人当たりの
付加価値額</t>
  </si>
  <si>
    <t xml:space="preserve">⑥経常利益</t>
  </si>
  <si>
    <t xml:space="preserve">給与支給総額</t>
  </si>
  <si>
    <t xml:space="preserve">⑦給与支給総額</t>
  </si>
  <si>
    <t xml:space="preserve">⑧人件費</t>
  </si>
  <si>
    <t xml:space="preserve">⑨設備投資額</t>
  </si>
  <si>
    <t xml:space="preserve">－</t>
  </si>
  <si>
    <t xml:space="preserve">⑩運転資金</t>
  </si>
  <si>
    <t xml:space="preserve">普通償却額</t>
  </si>
  <si>
    <t xml:space="preserve">特別償却額</t>
  </si>
  <si>
    <t xml:space="preserve">⑪減価償却額</t>
  </si>
  <si>
    <t xml:space="preserve">⑫付加価値額
（⑤＋⑧＋⑪）</t>
  </si>
  <si>
    <t xml:space="preserve">⑬従業員数</t>
  </si>
  <si>
    <r>
      <rPr>
        <sz val="10"/>
        <rFont val="ＭＳ 明朝"/>
        <family val="1"/>
        <charset val="128"/>
      </rPr>
      <t xml:space="preserve">⑭</t>
    </r>
    <r>
      <rPr>
        <sz val="8"/>
        <rFont val="ＭＳ 明朝"/>
        <family val="1"/>
        <charset val="128"/>
      </rPr>
      <t xml:space="preserve">一人当たりの付加価値額（⑫÷⑬）</t>
    </r>
  </si>
  <si>
    <t xml:space="preserve">⑮資金調達額(⑨＋⑩)</t>
  </si>
  <si>
    <t xml:space="preserve">今次補助金</t>
  </si>
  <si>
    <t xml:space="preserve">自己資金</t>
  </si>
  <si>
    <t xml:space="preserve">金融機関借入</t>
  </si>
  <si>
    <t xml:space="preserve">その他</t>
  </si>
  <si>
    <t xml:space="preserve">合計</t>
  </si>
  <si>
    <t xml:space="preserve">（各種指標の算出式）
「給与支給総額」：給与＋賃金＋賞与＋各種手当
「付加価値額」：営業利益＋人件費＋減価償却費
「一人当たりの付加価値額」：付加価値額÷従業員数
「営業利益」：売上総利益（売上高－売上原価）－販売費及び一般管理費</t>
  </si>
  <si>
    <t xml:space="preserve">（付加価値額等の算出方法）　注）下記については該当があれば原則算入して下さい。</t>
  </si>
  <si>
    <t xml:space="preserve">人数、人件費に短時間労働者、派遣労働者に対する費用を算入しましたか。</t>
  </si>
  <si>
    <t xml:space="preserve">はい</t>
  </si>
  <si>
    <t xml:space="preserve">減価償却費にリース費用を算入しましたか。</t>
  </si>
  <si>
    <t xml:space="preserve">従業員数について就業時間による調整を行いましたか。</t>
  </si>
  <si>
    <t xml:space="preserve">（５－１－２　経営計画及び資金計画の算出根拠資料）</t>
  </si>
  <si>
    <t xml:space="preserve">(単位　千円）</t>
  </si>
  <si>
    <t xml:space="preserve"> ①売上高</t>
  </si>
  <si>
    <t xml:space="preserve">通常営業分</t>
  </si>
  <si>
    <t xml:space="preserve">改修後の増加見込分</t>
  </si>
  <si>
    <t xml:space="preserve">-</t>
  </si>
  <si>
    <t xml:space="preserve"> ②売上原価</t>
  </si>
  <si>
    <t xml:space="preserve"> ③売上総利益</t>
  </si>
  <si>
    <t xml:space="preserve"> ④販売費及び</t>
  </si>
  <si>
    <t xml:space="preserve">　一般管理費</t>
  </si>
  <si>
    <t xml:space="preserve"> ⑤営業利益</t>
  </si>
  <si>
    <t xml:space="preserve"> ⑥経常利益</t>
  </si>
  <si>
    <t xml:space="preserve"> ⑦給与支給総額</t>
  </si>
  <si>
    <t xml:space="preserve"> ⑧人件費</t>
  </si>
  <si>
    <t xml:space="preserve"> ⑨設備投資額</t>
  </si>
  <si>
    <t xml:space="preserve"> ⑩運転資金</t>
  </si>
  <si>
    <t xml:space="preserve"> ⑪減価償却額</t>
  </si>
  <si>
    <t xml:space="preserve"> ⑫付加価値額</t>
  </si>
  <si>
    <t xml:space="preserve"> (⑤+⑧+⑪）</t>
  </si>
  <si>
    <t xml:space="preserve"> ⑬従業員数</t>
  </si>
  <si>
    <t xml:space="preserve"> ⑭一人当たり</t>
  </si>
  <si>
    <t xml:space="preserve">　付加価値額</t>
  </si>
  <si>
    <t xml:space="preserve">◎入力シート１【法人・個人事業主共通】</t>
  </si>
  <si>
    <t xml:space="preserve">種別</t>
  </si>
  <si>
    <t xml:space="preserve">個人事業主</t>
  </si>
  <si>
    <t xml:space="preserve">(単位　円）</t>
  </si>
  <si>
    <t xml:space="preserve">(R 年 月　期)</t>
  </si>
  <si>
    <t xml:space="preserve">③売上総利益</t>
  </si>
  <si>
    <t xml:space="preserve">④販売費及び一般管理費</t>
  </si>
  <si>
    <t xml:space="preserve">⑪減価償却額（普通償却）</t>
  </si>
  <si>
    <t xml:space="preserve">増加見込分</t>
  </si>
  <si>
    <t xml:space="preserve">⑪減価償却額（特別償却）</t>
  </si>
  <si>
    <t xml:space="preserve">⑫付加価値額</t>
  </si>
  <si>
    <t xml:space="preserve">⑭一人当たり付加価値額</t>
  </si>
  <si>
    <t xml:space="preserve">⑮資金調達額</t>
  </si>
  <si>
    <t xml:space="preserve">★チェック（⑮資金調達額＝⑨設備投資額＋⑩運転資金になっているか）</t>
  </si>
  <si>
    <t xml:space="preserve">直近</t>
  </si>
  <si>
    <t xml:space="preserve">1年後</t>
  </si>
  <si>
    <t xml:space="preserve">2年後</t>
  </si>
  <si>
    <t xml:space="preserve">3年後</t>
  </si>
  <si>
    <t xml:space="preserve">◎入力シート２（給与支給総額・人件費・減価償却費）【個人事業主用】</t>
  </si>
  <si>
    <r>
      <rPr>
        <sz val="10"/>
        <color theme="1"/>
        <rFont val="ＭＳ Ｐゴシック"/>
        <family val="3"/>
        <charset val="128"/>
      </rPr>
      <t xml:space="preserve">◎</t>
    </r>
    <r>
      <rPr>
        <sz val="10"/>
        <color rgb="FFFF0000"/>
        <rFont val="ＭＳ Ｐゴシック"/>
        <family val="3"/>
        <charset val="128"/>
      </rPr>
      <t xml:space="preserve">通常営業分</t>
    </r>
    <r>
      <rPr>
        <sz val="8"/>
        <color theme="1"/>
        <rFont val="ＭＳ Ｐゴシック"/>
        <family val="3"/>
        <charset val="128"/>
      </rPr>
      <t xml:space="preserve">（１年後～３年後は合計の入力のみでも構いません）</t>
    </r>
  </si>
  <si>
    <t xml:space="preserve">給与賃金⑳</t>
  </si>
  <si>
    <t xml:space="preserve">専従者給与㊳</t>
  </si>
  <si>
    <t xml:space="preserve">青色申告控除前の所得金額㊸</t>
  </si>
  <si>
    <r>
      <rPr>
        <sz val="10"/>
        <color theme="1"/>
        <rFont val="ＭＳ Ｐゴシック"/>
        <family val="3"/>
        <charset val="128"/>
      </rPr>
      <t xml:space="preserve">◎</t>
    </r>
    <r>
      <rPr>
        <sz val="10"/>
        <color rgb="FFFF0000"/>
        <rFont val="ＭＳ Ｐゴシック"/>
        <family val="3"/>
        <charset val="128"/>
      </rPr>
      <t xml:space="preserve">改修後の増加見込分</t>
    </r>
    <r>
      <rPr>
        <sz val="8"/>
        <color theme="1"/>
        <rFont val="ＭＳ Ｐゴシック"/>
        <family val="3"/>
        <charset val="128"/>
      </rPr>
      <t xml:space="preserve">（１年後～３年後は合計の入力のみでも構いません）</t>
    </r>
  </si>
  <si>
    <t xml:space="preserve">福利厚生費⑲</t>
  </si>
  <si>
    <t xml:space="preserve">法定福利費</t>
  </si>
  <si>
    <t xml:space="preserve">⑪減価償却費</t>
  </si>
  <si>
    <t xml:space="preserve">減価償却費</t>
  </si>
  <si>
    <t xml:space="preserve">リース料※</t>
  </si>
  <si>
    <t xml:space="preserve">繰延資産償却</t>
  </si>
  <si>
    <t xml:space="preserve">普通償却（小計）</t>
  </si>
  <si>
    <t xml:space="preserve">特別償却（小計）</t>
  </si>
  <si>
    <t xml:space="preserve">※地代・家賃以外の賃借料を含めてください（賃借料から地代・家賃を除けない場合は含みません）</t>
  </si>
  <si>
    <t xml:space="preserve">★個人事業主の場合の計算方法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</si>
</sst>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_);[RED]\(#,##0\)"/>
    <numFmt numFmtId="167" formatCode="#,##0_ "/>
    <numFmt numFmtId="168" formatCode="0.0%"/>
    <numFmt numFmtId="169" formatCode="#,##0.0_);[RED]\(#,##0.0\)"/>
    <numFmt numFmtId="170" formatCode="0.0_);[RED]\(0.0\)"/>
    <numFmt numFmtId="171" formatCode="#,##0.0_ "/>
    <numFmt numFmtId="172" formatCode="General"/>
  </numFmts>
  <fonts count="58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name val="游ゴシック"/>
      <family val="2"/>
      <charset val="128"/>
    </font>
    <font>
      <sz val="10"/>
      <name val="ＭＳ 明朝"/>
      <family val="1"/>
      <charset val="128"/>
    </font>
    <font>
      <u val="single"/>
      <sz val="10"/>
      <name val="ＭＳ 明朝"/>
      <family val="1"/>
      <charset val="128"/>
    </font>
    <font>
      <u val="single"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 val="true"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.5"/>
      <name val="ＭＳ 明朝"/>
      <family val="1"/>
      <charset val="128"/>
    </font>
    <font>
      <sz val="9"/>
      <name val="游ゴシック"/>
      <family val="2"/>
      <charset val="128"/>
    </font>
    <font>
      <sz val="8"/>
      <name val="游ゴシック"/>
      <family val="2"/>
      <charset val="128"/>
    </font>
    <font>
      <sz val="11"/>
      <color theme="1"/>
      <name val="ＭＳ 明朝"/>
      <family val="5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 val="true"/>
      <sz val="10"/>
      <color theme="0"/>
      <name val="ＭＳ Ｐゴシック"/>
      <family val="3"/>
      <charset val="128"/>
    </font>
    <font>
      <b val="true"/>
      <sz val="10"/>
      <color rgb="FFFF0000"/>
      <name val="ＭＳ Ｐゴシック"/>
      <family val="3"/>
      <charset val="128"/>
    </font>
    <font>
      <b val="true"/>
      <sz val="10"/>
      <color rgb="FFFF0000"/>
      <name val="HG丸ｺﾞｼｯｸM-PRO"/>
      <family val="3"/>
      <charset val="128"/>
    </font>
    <font>
      <b val="true"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 val="true"/>
      <u val="single"/>
      <sz val="10"/>
      <color theme="1"/>
      <name val="HG丸ｺﾞｼｯｸM-PRO"/>
      <family val="3"/>
      <charset val="128"/>
    </font>
    <font>
      <u val="single"/>
      <sz val="10"/>
      <color theme="1"/>
      <name val="HG丸ｺﾞｼｯｸM-PRO"/>
      <family val="3"/>
      <charset val="128"/>
    </font>
    <font>
      <b val="true"/>
      <u val="single"/>
      <sz val="10"/>
      <color rgb="FFFF0000"/>
      <name val="HG丸ｺﾞｼｯｸM-PRO"/>
      <family val="3"/>
      <charset val="128"/>
    </font>
    <font>
      <b val="true"/>
      <sz val="10"/>
      <color theme="1"/>
      <name val="HG丸ｺﾞｼｯｸM-PRO"/>
      <family val="3"/>
      <charset val="128"/>
    </font>
    <font>
      <b val="true"/>
      <u val="single"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 val="true"/>
      <u val="single"/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 val="true"/>
      <sz val="10.5"/>
      <color rgb="FF000000"/>
      <name val="HG丸ｺﾞｼｯｸM-PRO"/>
      <family val="3"/>
      <charset val="128"/>
    </font>
    <font>
      <b val="true"/>
      <sz val="10"/>
      <color rgb="FF000000"/>
      <name val="HG丸ｺﾞｼｯｸM-PRO"/>
      <family val="3"/>
      <charset val="128"/>
    </font>
    <font>
      <b val="true"/>
      <sz val="11"/>
      <name val="HG丸ｺﾞｼｯｸM-PRO"/>
      <family val="3"/>
      <charset val="128"/>
    </font>
    <font>
      <b val="true"/>
      <sz val="11"/>
      <name val="ＭＳ Ｐゴシック"/>
      <family val="3"/>
      <charset val="128"/>
    </font>
    <font>
      <b val="true"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 val="true"/>
      <sz val="10"/>
      <color rgb="FFFF0000"/>
      <name val="ＭＳ Ｐゴシック"/>
      <family val="3"/>
      <charset val="128"/>
    </font>
    <font>
      <b val="true"/>
      <sz val="10"/>
      <color rgb="FF0000FF"/>
      <name val="ＭＳ Ｐゴシック"/>
      <family val="3"/>
      <charset val="128"/>
    </font>
    <font>
      <b val="true"/>
      <sz val="10"/>
      <color rgb="FFFF00FF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66FF99"/>
        <bgColor rgb="FFCC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 diagonalUp="false" diagonalDown="true">
      <left style="thin"/>
      <right style="thin"/>
      <top style="thin"/>
      <bottom style="thin"/>
      <diagonal style="thin"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double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6" fontId="13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5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3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6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7" fontId="4" fillId="0" borderId="7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2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2" borderId="4" xfId="2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0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0" fontId="4" fillId="2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71" fontId="4" fillId="0" borderId="4" xfId="2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1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4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32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4" borderId="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7" fontId="18" fillId="4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4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4" borderId="4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2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8" fillId="5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32" fillId="5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5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2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8" fillId="5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2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7" fontId="1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5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8" fillId="4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8" fillId="5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692280</xdr:colOff>
      <xdr:row>0</xdr:row>
      <xdr:rowOff>0</xdr:rowOff>
    </xdr:from>
    <xdr:to>
      <xdr:col>8</xdr:col>
      <xdr:colOff>146520</xdr:colOff>
      <xdr:row>1</xdr:row>
      <xdr:rowOff>10080</xdr:rowOff>
    </xdr:to>
    <xdr:sp>
      <xdr:nvSpPr>
        <xdr:cNvPr id="0" name="テキスト ボックス 1"/>
        <xdr:cNvSpPr/>
      </xdr:nvSpPr>
      <xdr:spPr>
        <a:xfrm>
          <a:off x="5263560" y="0"/>
          <a:ext cx="1158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t">
          <a:spAutoFit/>
        </a:bodyPr>
        <a:p>
          <a:pPr>
            <a:lnSpc>
              <a:spcPct val="100000"/>
            </a:lnSpc>
          </a:pPr>
          <a:r>
            <a:rPr b="0" lang="ja-JP" sz="1100" spc="-1" strike="noStrike">
              <a:solidFill>
                <a:schemeClr val="dk1"/>
              </a:solidFill>
              <a:latin typeface="ＭＳ 明朝"/>
              <a:ea typeface="ＭＳ 明朝"/>
            </a:rPr>
            <a:t>（別紙５－１）</a:t>
          </a:r>
          <a:endParaRPr b="0" lang="en-US" sz="1100" spc="-1" strike="noStrike">
            <a:latin typeface="游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7560</xdr:colOff>
      <xdr:row>3</xdr:row>
      <xdr:rowOff>9360</xdr:rowOff>
    </xdr:from>
    <xdr:to>
      <xdr:col>15</xdr:col>
      <xdr:colOff>18720</xdr:colOff>
      <xdr:row>17</xdr:row>
      <xdr:rowOff>123480</xdr:rowOff>
    </xdr:to>
    <xdr:sp>
      <xdr:nvSpPr>
        <xdr:cNvPr id="1" name="角丸四角形 2"/>
        <xdr:cNvSpPr/>
      </xdr:nvSpPr>
      <xdr:spPr>
        <a:xfrm>
          <a:off x="8269560" y="742680"/>
          <a:ext cx="4891680" cy="3314520"/>
        </a:xfrm>
        <a:prstGeom prst="roundRect">
          <a:avLst>
            <a:gd name="adj" fmla="val 11584"/>
          </a:avLst>
        </a:prstGeom>
        <a:solidFill>
          <a:srgbClr val="ffffff"/>
        </a:solidFill>
        <a:ln w="28575">
          <a:solidFill>
            <a:srgbClr val="ff0000"/>
          </a:solidFill>
          <a:miter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★</a:t>
          </a:r>
          <a:r>
            <a:rPr b="1" lang="ja-JP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入力方法</a:t>
          </a:r>
          <a:endParaRPr b="0" lang="en-US" sz="11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宿泊業分についてのみ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ご入力ください。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（飲食業や不動産業等をされている場合、その分は差し引いてください。）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・数式が入っているセルがあります（</a:t>
          </a:r>
          <a:r>
            <a:rPr b="0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入力不可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です）。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・このページでは、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黄色のセル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が入力可能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水色のセル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は、入力シート２から自動で転記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されます。 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</a:t>
          </a: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貼付用のシートでは、各項目において</a:t>
          </a:r>
          <a:r>
            <a:rPr b="1" lang="ja-JP" sz="1000" spc="-1" strike="noStrike" u="sng">
              <a:solidFill>
                <a:srgbClr val="000000"/>
              </a:solidFill>
              <a:uFillTx/>
              <a:latin typeface="HG丸ｺﾞｼｯｸM-PRO"/>
              <a:ea typeface="HG丸ｺﾞｼｯｸM-PRO"/>
            </a:rPr>
            <a:t>千円未満を四捨五入して千円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</a:t>
          </a:r>
          <a:r>
            <a:rPr b="1" lang="ja-JP" sz="1000" spc="-1" strike="noStrike" u="sng">
              <a:solidFill>
                <a:srgbClr val="000000"/>
              </a:solidFill>
              <a:uFillTx/>
              <a:latin typeface="HG丸ｺﾞｼｯｸM-PRO"/>
              <a:ea typeface="HG丸ｺﾞｼｯｸM-PRO"/>
            </a:rPr>
            <a:t>単位で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計算</a:t>
          </a: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されますので、このシートの数値とは不一致の場合も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あります。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・改修後に増加が見込まれない場合（減少するまたは変わらない）は、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「改修後の増加見込分」の欄は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0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とし、通常営業分の欄のみ記入してください。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（例）直近期末の売上高５００万円が、１年後（改修年度）に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４００万円となる見込みの場合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　　　　　　　 　 　直近期末　　　　　  １年後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　　通常営業分　　　　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5,000,000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 　　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4,000,000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　　改修後の増加見込分　　　　０ 　　　　　　　　 </a:t>
          </a:r>
          <a:r>
            <a:rPr b="0" lang="en-US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0</a:t>
          </a:r>
          <a:endParaRPr b="0" lang="en-US" sz="1000" spc="-1" strike="noStrike">
            <a:latin typeface="游明朝"/>
          </a:endParaRPr>
        </a:p>
      </xdr:txBody>
    </xdr:sp>
    <xdr:clientData/>
  </xdr:twoCellAnchor>
  <xdr:twoCellAnchor editAs="twoCell">
    <xdr:from>
      <xdr:col>4</xdr:col>
      <xdr:colOff>866520</xdr:colOff>
      <xdr:row>4</xdr:row>
      <xdr:rowOff>161640</xdr:rowOff>
    </xdr:from>
    <xdr:to>
      <xdr:col>14</xdr:col>
      <xdr:colOff>363600</xdr:colOff>
      <xdr:row>49</xdr:row>
      <xdr:rowOff>60840</xdr:rowOff>
    </xdr:to>
    <xdr:grpSp>
      <xdr:nvGrpSpPr>
        <xdr:cNvPr id="2" name="グループ化 43"/>
        <xdr:cNvGrpSpPr/>
      </xdr:nvGrpSpPr>
      <xdr:grpSpPr>
        <a:xfrm>
          <a:off x="5466960" y="1123560"/>
          <a:ext cx="7341840" cy="10186200"/>
          <a:chOff x="5466960" y="1123560"/>
          <a:chExt cx="7341840" cy="10186200"/>
        </a:xfrm>
      </xdr:grpSpPr>
      <xdr:cxnSp>
        <xdr:nvCxnSpPr>
          <xdr:cNvPr id="3" name="直線コネクタ 44"/>
          <xdr:cNvCxnSpPr/>
        </xdr:nvCxnSpPr>
        <xdr:spPr>
          <a:xfrm>
            <a:off x="5466960" y="1123560"/>
            <a:ext cx="5205240" cy="6153480"/>
          </a:xfrm>
          <a:prstGeom prst="straightConnector1">
            <a:avLst/>
          </a:prstGeom>
          <a:ln w="28575">
            <a:solidFill>
              <a:srgbClr val="ff0000"/>
            </a:solidFill>
            <a:miter/>
          </a:ln>
        </xdr:spPr>
      </xdr:cxnSp>
      <xdr:cxnSp>
        <xdr:nvCxnSpPr>
          <xdr:cNvPr id="4" name="直線コネクタ 45"/>
          <xdr:cNvCxnSpPr/>
        </xdr:nvCxnSpPr>
        <xdr:spPr>
          <a:xfrm flipV="1">
            <a:off x="5535360" y="7962480"/>
            <a:ext cx="5136840" cy="3347640"/>
          </a:xfrm>
          <a:prstGeom prst="straightConnector1">
            <a:avLst/>
          </a:prstGeom>
          <a:ln w="28575">
            <a:solidFill>
              <a:srgbClr val="ff0000"/>
            </a:solidFill>
            <a:miter/>
          </a:ln>
        </xdr:spPr>
      </xdr:cxnSp>
      <xdr:sp>
        <xdr:nvSpPr>
          <xdr:cNvPr id="5" name="角丸四角形 2"/>
          <xdr:cNvSpPr/>
        </xdr:nvSpPr>
        <xdr:spPr>
          <a:xfrm>
            <a:off x="8535240" y="7277040"/>
            <a:ext cx="4273560" cy="685440"/>
          </a:xfrm>
          <a:prstGeom prst="roundRect">
            <a:avLst>
              <a:gd name="adj" fmla="val 11584"/>
            </a:avLst>
          </a:prstGeom>
          <a:solidFill>
            <a:srgbClr val="ffffff"/>
          </a:solidFill>
          <a:ln w="28575">
            <a:solidFill>
              <a:srgbClr val="ff0000"/>
            </a:solidFill>
            <a:miter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/>
        </xdr:style>
        <xdr:txBody>
          <a:bodyPr horzOverflow="clip" vertOverflow="clip" lIns="18360" rIns="0" tIns="0" bIns="0" anchor="t" upright="1">
            <a:noAutofit/>
          </a:bodyPr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今次補助金は、該当年度内の収入見込みとなるようにご記入ください。</a:t>
            </a:r>
            <a:endParaRPr b="0" lang="en-US" sz="1000" spc="-1" strike="noStrike">
              <a:latin typeface="游明朝"/>
            </a:endParaRPr>
          </a:p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（例）令和６年度事業の場合</a:t>
            </a:r>
            <a:endParaRPr b="0" lang="en-US" sz="1000" spc="-1" strike="noStrike">
              <a:latin typeface="游明朝"/>
            </a:endParaRPr>
          </a:p>
          <a:p>
            <a:pPr>
              <a:lnSpc>
                <a:spcPct val="100000"/>
              </a:lnSpc>
            </a:pP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　　　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R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６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.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４～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R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７</a:t>
            </a:r>
            <a:r>
              <a:rPr b="0" lang="en-US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.</a:t>
            </a:r>
            <a:r>
              <a:rPr b="0" lang="ja-JP" sz="1000" spc="-1" strike="noStrike">
                <a:solidFill>
                  <a:schemeClr val="dk1"/>
                </a:solidFill>
                <a:latin typeface="HG丸ｺﾞｼｯｸM-PRO"/>
                <a:ea typeface="HG丸ｺﾞｼｯｸM-PRO"/>
              </a:rPr>
              <a:t>３の収入見込み</a:t>
            </a:r>
            <a:endParaRPr b="0" lang="en-US" sz="1000" spc="-1" strike="noStrike">
              <a:latin typeface="游明朝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9</xdr:row>
      <xdr:rowOff>23040</xdr:rowOff>
    </xdr:from>
    <xdr:to>
      <xdr:col>15</xdr:col>
      <xdr:colOff>45360</xdr:colOff>
      <xdr:row>21</xdr:row>
      <xdr:rowOff>6120</xdr:rowOff>
    </xdr:to>
    <xdr:sp>
      <xdr:nvSpPr>
        <xdr:cNvPr id="6" name="角丸四角形 1"/>
        <xdr:cNvSpPr/>
      </xdr:nvSpPr>
      <xdr:spPr>
        <a:xfrm>
          <a:off x="7581960" y="2071080"/>
          <a:ext cx="4859280" cy="2726280"/>
        </a:xfrm>
        <a:prstGeom prst="roundRect">
          <a:avLst>
            <a:gd name="adj" fmla="val 5608"/>
          </a:avLst>
        </a:prstGeom>
        <a:solidFill>
          <a:srgbClr val="ffffff"/>
        </a:solidFill>
        <a:ln w="2540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0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★</a:t>
          </a:r>
          <a:r>
            <a:rPr b="1" lang="ja-JP" sz="105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記入のポイント</a:t>
          </a:r>
          <a:endParaRPr b="0" lang="en-US" sz="105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⑦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給与支給総額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⑳給与賃金＋㊳専従者給与＋㊸青色申告特別控除前の所得額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⑧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人件費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⑲福利厚生費＋⑳給与賃金＋○法定福利費＋㊳専従者給与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⑪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「</a:t>
          </a:r>
          <a:r>
            <a:rPr b="1" lang="ja-JP" sz="1100" spc="-1" strike="noStrike">
              <a:latin typeface="Calibri"/>
              <a:ea typeface="HG丸ｺﾞｼｯｸM-PRO"/>
            </a:rPr>
            <a:t>減価償却費</a:t>
          </a:r>
          <a:r>
            <a:rPr b="1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HG丸ｺﾞｼｯｸM-PRO"/>
              <a:ea typeface="HG丸ｺﾞｼｯｸM-PRO"/>
            </a:rPr>
            <a:t>　　⑱減価償却費＋○リース料＋○繰延償却資産</a:t>
          </a:r>
          <a:endParaRPr b="0" lang="en-US" sz="1000" spc="-1" strike="noStrike">
            <a:latin typeface="游明朝"/>
          </a:endParaRPr>
        </a:p>
      </xdr:txBody>
    </xdr:sp>
    <xdr:clientData/>
  </xdr:twoCellAnchor>
  <xdr:twoCellAnchor editAs="twoCell">
    <xdr:from>
      <xdr:col>8</xdr:col>
      <xdr:colOff>7560</xdr:colOff>
      <xdr:row>4</xdr:row>
      <xdr:rowOff>15120</xdr:rowOff>
    </xdr:from>
    <xdr:to>
      <xdr:col>15</xdr:col>
      <xdr:colOff>45360</xdr:colOff>
      <xdr:row>7</xdr:row>
      <xdr:rowOff>220680</xdr:rowOff>
    </xdr:to>
    <xdr:sp>
      <xdr:nvSpPr>
        <xdr:cNvPr id="7" name="角丸四角形 3"/>
        <xdr:cNvSpPr/>
      </xdr:nvSpPr>
      <xdr:spPr>
        <a:xfrm>
          <a:off x="7589520" y="920160"/>
          <a:ext cx="4851720" cy="891360"/>
        </a:xfrm>
        <a:prstGeom prst="roundRect">
          <a:avLst>
            <a:gd name="adj" fmla="val 11584"/>
          </a:avLst>
        </a:prstGeom>
        <a:solidFill>
          <a:srgbClr val="ffffff"/>
        </a:solidFill>
        <a:ln w="28575">
          <a:solidFill>
            <a:srgbClr val="ff0000"/>
          </a:solidFill>
          <a:miter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★</a:t>
          </a:r>
          <a:r>
            <a:rPr b="1" lang="ja-JP" sz="11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入力方法</a:t>
          </a:r>
          <a:endParaRPr b="0" lang="en-US" sz="11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・数式が入っているセルがあります（</a:t>
          </a:r>
          <a:r>
            <a:rPr b="0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入力不可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です）。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・このページでは、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黄色のセル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が入力可能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です。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・数値は</a:t>
          </a:r>
          <a:r>
            <a:rPr b="1" lang="ja-JP" sz="1000" spc="-1" strike="noStrike" u="sng">
              <a:solidFill>
                <a:srgbClr val="ff0000"/>
              </a:solidFill>
              <a:uFillTx/>
              <a:latin typeface="HG丸ｺﾞｼｯｸM-PRO"/>
              <a:ea typeface="HG丸ｺﾞｼｯｸM-PRO"/>
            </a:rPr>
            <a:t>円単位で</a:t>
          </a:r>
          <a:r>
            <a:rPr b="1" lang="ja-JP" sz="1000" spc="-1" strike="noStrike" u="sng">
              <a:solidFill>
                <a:schemeClr val="dk1"/>
              </a:solidFill>
              <a:uFillTx/>
              <a:latin typeface="HG丸ｺﾞｼｯｸM-PRO"/>
              <a:ea typeface="HG丸ｺﾞｼｯｸM-PRO"/>
            </a:rPr>
            <a:t>記載してください</a:t>
          </a:r>
          <a:r>
            <a:rPr b="0" lang="ja-JP" sz="1000" spc="-1" strike="noStrike">
              <a:solidFill>
                <a:schemeClr val="dk1"/>
              </a:solidFill>
              <a:latin typeface="HG丸ｺﾞｼｯｸM-PRO"/>
              <a:ea typeface="HG丸ｺﾞｼｯｸM-PRO"/>
            </a:rPr>
            <a:t>。</a:t>
          </a:r>
          <a:endParaRPr b="0" lang="en-US" sz="1000" spc="-1" strike="noStrike">
            <a:latin typeface="游明朝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171360</xdr:colOff>
      <xdr:row>1</xdr:row>
      <xdr:rowOff>25560</xdr:rowOff>
    </xdr:from>
    <xdr:to>
      <xdr:col>14</xdr:col>
      <xdr:colOff>266400</xdr:colOff>
      <xdr:row>27</xdr:row>
      <xdr:rowOff>93600</xdr:rowOff>
    </xdr:to>
    <xdr:pic>
      <xdr:nvPicPr>
        <xdr:cNvPr id="8" name="図 1" descr=""/>
        <xdr:cNvPicPr/>
      </xdr:nvPicPr>
      <xdr:blipFill>
        <a:blip r:embed="rId1"/>
        <a:stretch/>
      </xdr:blipFill>
      <xdr:spPr>
        <a:xfrm>
          <a:off x="171360" y="263520"/>
          <a:ext cx="9438480" cy="625932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twoCell">
    <xdr:from>
      <xdr:col>1</xdr:col>
      <xdr:colOff>200520</xdr:colOff>
      <xdr:row>11</xdr:row>
      <xdr:rowOff>2520</xdr:rowOff>
    </xdr:from>
    <xdr:to>
      <xdr:col>5</xdr:col>
      <xdr:colOff>221760</xdr:colOff>
      <xdr:row>12</xdr:row>
      <xdr:rowOff>126720</xdr:rowOff>
    </xdr:to>
    <xdr:sp>
      <xdr:nvSpPr>
        <xdr:cNvPr id="9" name="角丸四角形 2"/>
        <xdr:cNvSpPr/>
      </xdr:nvSpPr>
      <xdr:spPr>
        <a:xfrm>
          <a:off x="867960" y="2621880"/>
          <a:ext cx="2690640" cy="362520"/>
        </a:xfrm>
        <a:prstGeom prst="roundRect">
          <a:avLst>
            <a:gd name="adj" fmla="val 16667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354240</xdr:colOff>
      <xdr:row>15</xdr:row>
      <xdr:rowOff>146160</xdr:rowOff>
    </xdr:from>
    <xdr:to>
      <xdr:col>5</xdr:col>
      <xdr:colOff>221760</xdr:colOff>
      <xdr:row>16</xdr:row>
      <xdr:rowOff>81360</xdr:rowOff>
    </xdr:to>
    <xdr:sp>
      <xdr:nvSpPr>
        <xdr:cNvPr id="10" name="角丸四角形 3"/>
        <xdr:cNvSpPr/>
      </xdr:nvSpPr>
      <xdr:spPr>
        <a:xfrm>
          <a:off x="1021680" y="3718080"/>
          <a:ext cx="2536920" cy="173160"/>
        </a:xfrm>
        <a:prstGeom prst="roundRect">
          <a:avLst>
            <a:gd name="adj" fmla="val 16667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368280</xdr:colOff>
      <xdr:row>14</xdr:row>
      <xdr:rowOff>191880</xdr:rowOff>
    </xdr:from>
    <xdr:to>
      <xdr:col>9</xdr:col>
      <xdr:colOff>202680</xdr:colOff>
      <xdr:row>15</xdr:row>
      <xdr:rowOff>133200</xdr:rowOff>
    </xdr:to>
    <xdr:sp>
      <xdr:nvSpPr>
        <xdr:cNvPr id="11" name="角丸四角形 4"/>
        <xdr:cNvSpPr/>
      </xdr:nvSpPr>
      <xdr:spPr>
        <a:xfrm>
          <a:off x="3705120" y="3525480"/>
          <a:ext cx="2504160" cy="179640"/>
        </a:xfrm>
        <a:prstGeom prst="roundRect">
          <a:avLst>
            <a:gd name="adj" fmla="val 20398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348120</xdr:colOff>
      <xdr:row>11</xdr:row>
      <xdr:rowOff>171360</xdr:rowOff>
    </xdr:from>
    <xdr:to>
      <xdr:col>9</xdr:col>
      <xdr:colOff>203040</xdr:colOff>
      <xdr:row>12</xdr:row>
      <xdr:rowOff>126720</xdr:rowOff>
    </xdr:to>
    <xdr:sp>
      <xdr:nvSpPr>
        <xdr:cNvPr id="12" name="角丸四角形 5"/>
        <xdr:cNvSpPr/>
      </xdr:nvSpPr>
      <xdr:spPr>
        <a:xfrm>
          <a:off x="3684960" y="2790720"/>
          <a:ext cx="2524680" cy="193680"/>
        </a:xfrm>
        <a:prstGeom prst="roundRect">
          <a:avLst>
            <a:gd name="adj" fmla="val 16667"/>
          </a:avLst>
        </a:prstGeom>
        <a:solidFill>
          <a:srgbClr val="ff00ff">
            <a:alpha val="5000"/>
          </a:srgbClr>
        </a:solidFill>
        <a:ln w="19050">
          <a:solidFill>
            <a:srgbClr val="ff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355680</xdr:colOff>
      <xdr:row>12</xdr:row>
      <xdr:rowOff>139680</xdr:rowOff>
    </xdr:from>
    <xdr:to>
      <xdr:col>9</xdr:col>
      <xdr:colOff>215640</xdr:colOff>
      <xdr:row>13</xdr:row>
      <xdr:rowOff>75960</xdr:rowOff>
    </xdr:to>
    <xdr:sp>
      <xdr:nvSpPr>
        <xdr:cNvPr id="13" name="角丸四角形 6"/>
        <xdr:cNvSpPr/>
      </xdr:nvSpPr>
      <xdr:spPr>
        <a:xfrm>
          <a:off x="3692520" y="2997360"/>
          <a:ext cx="2529720" cy="174240"/>
        </a:xfrm>
        <a:prstGeom prst="roundRect">
          <a:avLst>
            <a:gd name="adj" fmla="val 16667"/>
          </a:avLst>
        </a:prstGeom>
        <a:solidFill>
          <a:srgbClr val="4472c4">
            <a:alpha val="5000"/>
          </a:srgbClr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355680</xdr:colOff>
      <xdr:row>13</xdr:row>
      <xdr:rowOff>88920</xdr:rowOff>
    </xdr:from>
    <xdr:to>
      <xdr:col>9</xdr:col>
      <xdr:colOff>209160</xdr:colOff>
      <xdr:row>14</xdr:row>
      <xdr:rowOff>25200</xdr:rowOff>
    </xdr:to>
    <xdr:sp>
      <xdr:nvSpPr>
        <xdr:cNvPr id="14" name="角丸四角形 7"/>
        <xdr:cNvSpPr/>
      </xdr:nvSpPr>
      <xdr:spPr>
        <a:xfrm>
          <a:off x="3692520" y="3184560"/>
          <a:ext cx="2523240" cy="174240"/>
        </a:xfrm>
        <a:prstGeom prst="roundRect">
          <a:avLst>
            <a:gd name="adj" fmla="val 16667"/>
          </a:avLst>
        </a:prstGeom>
        <a:solidFill>
          <a:srgbClr val="4472c4">
            <a:alpha val="5000"/>
          </a:srgbClr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348120</xdr:colOff>
      <xdr:row>22</xdr:row>
      <xdr:rowOff>127080</xdr:rowOff>
    </xdr:from>
    <xdr:to>
      <xdr:col>9</xdr:col>
      <xdr:colOff>196560</xdr:colOff>
      <xdr:row>23</xdr:row>
      <xdr:rowOff>74880</xdr:rowOff>
    </xdr:to>
    <xdr:sp>
      <xdr:nvSpPr>
        <xdr:cNvPr id="15" name="角丸四角形 8"/>
        <xdr:cNvSpPr/>
      </xdr:nvSpPr>
      <xdr:spPr>
        <a:xfrm>
          <a:off x="3684960" y="5365800"/>
          <a:ext cx="2518200" cy="186120"/>
        </a:xfrm>
        <a:prstGeom prst="roundRect">
          <a:avLst>
            <a:gd name="adj" fmla="val 16667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488880</xdr:colOff>
      <xdr:row>14</xdr:row>
      <xdr:rowOff>12600</xdr:rowOff>
    </xdr:from>
    <xdr:to>
      <xdr:col>13</xdr:col>
      <xdr:colOff>209160</xdr:colOff>
      <xdr:row>14</xdr:row>
      <xdr:rowOff>190080</xdr:rowOff>
    </xdr:to>
    <xdr:sp>
      <xdr:nvSpPr>
        <xdr:cNvPr id="16" name="角丸四角形 9"/>
        <xdr:cNvSpPr/>
      </xdr:nvSpPr>
      <xdr:spPr>
        <a:xfrm>
          <a:off x="6495480" y="3346200"/>
          <a:ext cx="2389680" cy="177480"/>
        </a:xfrm>
        <a:prstGeom prst="roundRect">
          <a:avLst>
            <a:gd name="adj" fmla="val 16667"/>
          </a:avLst>
        </a:prstGeom>
        <a:solidFill>
          <a:srgbClr val="4472c4">
            <a:alpha val="10000"/>
          </a:srgbClr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476280</xdr:colOff>
      <xdr:row>17</xdr:row>
      <xdr:rowOff>35640</xdr:rowOff>
    </xdr:from>
    <xdr:to>
      <xdr:col>13</xdr:col>
      <xdr:colOff>221760</xdr:colOff>
      <xdr:row>17</xdr:row>
      <xdr:rowOff>203040</xdr:rowOff>
    </xdr:to>
    <xdr:sp>
      <xdr:nvSpPr>
        <xdr:cNvPr id="17" name="角丸四角形 10"/>
        <xdr:cNvSpPr/>
      </xdr:nvSpPr>
      <xdr:spPr>
        <a:xfrm>
          <a:off x="6482880" y="4083840"/>
          <a:ext cx="2414880" cy="167400"/>
        </a:xfrm>
        <a:prstGeom prst="roundRect">
          <a:avLst>
            <a:gd name="adj" fmla="val 16667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481320</xdr:colOff>
      <xdr:row>13</xdr:row>
      <xdr:rowOff>69840</xdr:rowOff>
    </xdr:from>
    <xdr:to>
      <xdr:col>13</xdr:col>
      <xdr:colOff>209160</xdr:colOff>
      <xdr:row>13</xdr:row>
      <xdr:rowOff>237600</xdr:rowOff>
    </xdr:to>
    <xdr:sp>
      <xdr:nvSpPr>
        <xdr:cNvPr id="18" name="角丸四角形 11"/>
        <xdr:cNvSpPr/>
      </xdr:nvSpPr>
      <xdr:spPr>
        <a:xfrm>
          <a:off x="6487920" y="3165480"/>
          <a:ext cx="2397240" cy="167760"/>
        </a:xfrm>
        <a:prstGeom prst="roundRect">
          <a:avLst>
            <a:gd name="adj" fmla="val 16667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9</xdr:col>
      <xdr:colOff>223560</xdr:colOff>
      <xdr:row>17</xdr:row>
      <xdr:rowOff>219600</xdr:rowOff>
    </xdr:from>
    <xdr:to>
      <xdr:col>13</xdr:col>
      <xdr:colOff>221760</xdr:colOff>
      <xdr:row>18</xdr:row>
      <xdr:rowOff>164520</xdr:rowOff>
    </xdr:to>
    <xdr:sp>
      <xdr:nvSpPr>
        <xdr:cNvPr id="19" name="角丸四角形 12"/>
        <xdr:cNvSpPr/>
      </xdr:nvSpPr>
      <xdr:spPr>
        <a:xfrm>
          <a:off x="6230160" y="4267800"/>
          <a:ext cx="2667600" cy="182880"/>
        </a:xfrm>
        <a:prstGeom prst="roundRect">
          <a:avLst>
            <a:gd name="adj" fmla="val 16667"/>
          </a:avLst>
        </a:prstGeom>
        <a:solidFill>
          <a:srgbClr val="4472c4">
            <a:alpha val="5000"/>
          </a:srgbClr>
        </a:solidFill>
        <a:ln w="19050">
          <a:solidFill>
            <a:srgbClr val="0000f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14</xdr:col>
      <xdr:colOff>399240</xdr:colOff>
      <xdr:row>1</xdr:row>
      <xdr:rowOff>18000</xdr:rowOff>
    </xdr:from>
    <xdr:to>
      <xdr:col>21</xdr:col>
      <xdr:colOff>277560</xdr:colOff>
      <xdr:row>27</xdr:row>
      <xdr:rowOff>63360</xdr:rowOff>
    </xdr:to>
    <xdr:sp>
      <xdr:nvSpPr>
        <xdr:cNvPr id="20" name="角丸四角形 13"/>
        <xdr:cNvSpPr/>
      </xdr:nvSpPr>
      <xdr:spPr>
        <a:xfrm>
          <a:off x="9742680" y="255960"/>
          <a:ext cx="4550040" cy="6236640"/>
        </a:xfrm>
        <a:prstGeom prst="roundRect">
          <a:avLst>
            <a:gd name="adj" fmla="val 2222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  <xdr:txBody>
        <a:bodyPr horzOverflow="clip" vertOverflow="clip" lIns="18360" rIns="0" tIns="0" bIns="0" anchor="t" upright="1">
          <a:noAutofit/>
        </a:bodyPr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★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計算方法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「売上高」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r>
            <a:rPr b="1" lang="en-US" sz="1000" spc="-1" strike="noStrike">
              <a:solidFill>
                <a:srgbClr val="ff0000"/>
              </a:solidFill>
              <a:latin typeface="ＭＳ Ｐゴシック"/>
              <a:ea typeface="ＭＳ Ｐゴシック"/>
            </a:rPr>
            <a:t>①売上（収入）金額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「売上原価」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r>
            <a:rPr b="1" lang="en-US" sz="1000" spc="-1" strike="noStrike">
              <a:solidFill>
                <a:srgbClr val="ff0000"/>
              </a:solidFill>
              <a:latin typeface="ＭＳ Ｐゴシック"/>
              <a:ea typeface="ＭＳ Ｐゴシック"/>
            </a:rPr>
            <a:t>⑥差引原価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「売上総利益」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</a:t>
          </a: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①「売上高」</a:t>
          </a: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－</a:t>
          </a: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②「売上原価」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　（＝青色申告決算書の</a:t>
          </a:r>
          <a:r>
            <a:rPr b="1" lang="en-US" sz="1000" spc="-1" strike="noStrike">
              <a:solidFill>
                <a:srgbClr val="ff0000"/>
              </a:solidFill>
              <a:latin typeface="ＭＳ Ｐゴシック"/>
              <a:ea typeface="ＭＳ Ｐゴシック"/>
            </a:rPr>
            <a:t>⑦差引金額</a:t>
          </a: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「販売費及び一般管理費」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b="1" lang="ja-JP" sz="1000" spc="-1" strike="noStrike">
              <a:solidFill>
                <a:srgbClr val="ff0000"/>
              </a:solidFill>
              <a:latin typeface="ＭＳ Ｐゴシック"/>
              <a:ea typeface="ＭＳ Ｐゴシック"/>
            </a:rPr>
            <a:t>㉜経費計－㉒利子割引料－㊲繰戻額等計＋㊷繰入額等計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⑤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「営業利益」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</a:t>
          </a: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③「売上総利益」</a:t>
          </a: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－</a:t>
          </a: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④「販売費及び一般管理費」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⑥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「経常利益」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</a:t>
          </a: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⑤「営業利益」</a:t>
          </a: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から青色申告決算書の</a:t>
          </a:r>
          <a:r>
            <a:rPr b="1" lang="ja-JP" sz="1000" spc="-1" strike="noStrike">
              <a:solidFill>
                <a:srgbClr val="ff0000"/>
              </a:solidFill>
              <a:latin typeface="ＭＳ Ｐゴシック"/>
              <a:ea typeface="ＭＳ Ｐゴシック"/>
            </a:rPr>
            <a:t>㉒利子割引料</a:t>
          </a: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を引いてください。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⑦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「給与支給総額」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b="1" lang="en-US" sz="1000" spc="-1" strike="noStrike">
              <a:solidFill>
                <a:srgbClr val="0000ff"/>
              </a:solidFill>
              <a:latin typeface="ＭＳ Ｐゴシック"/>
              <a:ea typeface="ＭＳ Ｐゴシック"/>
            </a:rPr>
            <a:t>⑳給与賃金＋㊳専従者給与＋㊸青色申告特別控除前の所得額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⑧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「人件費」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b="1" lang="en-US" sz="1000" spc="-1" strike="noStrike">
              <a:solidFill>
                <a:srgbClr val="0000ff"/>
              </a:solidFill>
              <a:latin typeface="ＭＳ Ｐゴシック"/>
              <a:ea typeface="ＭＳ Ｐゴシック"/>
            </a:rPr>
            <a:t>⑲福利厚生費＋⑳給与賃金＋○法定福利費＋㊳専従者給与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1" lang="en-US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⑪</a:t>
          </a:r>
          <a:r>
            <a:rPr b="1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「減価償却費」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・青色申告決算書の</a:t>
          </a:r>
          <a:endParaRPr b="0" lang="en-US" sz="1000" spc="-1" strike="noStrike">
            <a:latin typeface="游明朝"/>
          </a:endParaRPr>
        </a:p>
        <a:p>
          <a:pPr>
            <a:lnSpc>
              <a:spcPct val="100000"/>
            </a:lnSpc>
          </a:pPr>
          <a:r>
            <a:rPr b="0" lang="ja-JP" sz="1000" spc="-1" strike="noStrike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b="1" lang="en-US" sz="1000" spc="-1" strike="noStrike">
              <a:solidFill>
                <a:srgbClr val="ff00ff"/>
              </a:solidFill>
              <a:latin typeface="ＭＳ Ｐゴシック"/>
              <a:ea typeface="ＭＳ Ｐゴシック"/>
            </a:rPr>
            <a:t>⑱減価償却費＋○リース料＋○繰延償却資産</a:t>
          </a:r>
          <a:endParaRPr b="0" lang="en-US" sz="1000" spc="-1" strike="noStrike">
            <a:latin typeface="游明朝"/>
          </a:endParaRPr>
        </a:p>
      </xdr:txBody>
    </xdr:sp>
    <xdr:clientData/>
  </xdr:twoCellAnchor>
  <xdr:twoCellAnchor editAs="twoCell">
    <xdr:from>
      <xdr:col>1</xdr:col>
      <xdr:colOff>232560</xdr:colOff>
      <xdr:row>16</xdr:row>
      <xdr:rowOff>95400</xdr:rowOff>
    </xdr:from>
    <xdr:to>
      <xdr:col>5</xdr:col>
      <xdr:colOff>228240</xdr:colOff>
      <xdr:row>17</xdr:row>
      <xdr:rowOff>215640</xdr:rowOff>
    </xdr:to>
    <xdr:sp>
      <xdr:nvSpPr>
        <xdr:cNvPr id="21" name="角丸四角形 14"/>
        <xdr:cNvSpPr/>
      </xdr:nvSpPr>
      <xdr:spPr>
        <a:xfrm>
          <a:off x="900000" y="3905280"/>
          <a:ext cx="2665080" cy="358560"/>
        </a:xfrm>
        <a:prstGeom prst="roundRect">
          <a:avLst>
            <a:gd name="adj" fmla="val 3940"/>
          </a:avLst>
        </a:prstGeom>
        <a:solidFill>
          <a:srgbClr val="ff0000">
            <a:alpha val="5000"/>
          </a:srgbClr>
        </a:solidFill>
        <a:ln w="19050">
          <a:solidFill>
            <a:srgbClr val="ff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2.25"/>
    <col collapsed="false" customWidth="true" hidden="false" outlineLevel="0" max="2" min="2" style="1" width="12.76"/>
    <col collapsed="false" customWidth="true" hidden="false" outlineLevel="0" max="8" min="3" style="1" width="11"/>
    <col collapsed="false" customWidth="true" hidden="false" outlineLevel="0" max="9" min="9" style="1" width="4.75"/>
    <col collapsed="false" customWidth="true" hidden="false" outlineLevel="0" max="24" min="10" style="1" width="5.75"/>
    <col collapsed="false" customWidth="false" hidden="false" outlineLevel="0" max="16384" min="25" style="1" width="9"/>
  </cols>
  <sheetData>
    <row r="1" customFormat="false" ht="17.25" hidden="false" customHeight="false" outlineLevel="0" collapsed="false">
      <c r="A1" s="2" t="s">
        <v>0</v>
      </c>
    </row>
    <row r="2" customFormat="false" ht="13.5" hidden="false" customHeight="false" outlineLevel="0" collapsed="false">
      <c r="B2" s="3" t="s">
        <v>1</v>
      </c>
      <c r="D2" s="4"/>
    </row>
    <row r="3" customFormat="false" ht="15" hidden="false" customHeight="true" outlineLevel="0" collapsed="false">
      <c r="B3" s="5"/>
      <c r="C3" s="5"/>
      <c r="D3" s="5"/>
      <c r="E3" s="5"/>
      <c r="F3" s="6"/>
      <c r="H3" s="7" t="s">
        <v>2</v>
      </c>
    </row>
    <row r="4" customFormat="false" ht="19.5" hidden="false" customHeight="true" outlineLevel="0" collapsed="false">
      <c r="A4" s="8"/>
      <c r="B4" s="8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10"/>
    </row>
    <row r="5" customFormat="false" ht="19.5" hidden="false" customHeight="true" outlineLevel="0" collapsed="false">
      <c r="A5" s="11"/>
      <c r="B5" s="11"/>
      <c r="C5" s="12" t="str">
        <f aca="false">入力シート１!B5</f>
        <v>(R 年 月　期)</v>
      </c>
      <c r="D5" s="12" t="str">
        <f aca="false">入力シート１!C5</f>
        <v>(R 年 月　期)</v>
      </c>
      <c r="E5" s="12" t="str">
        <f aca="false">入力シート１!D5</f>
        <v>(R 年 月　期)</v>
      </c>
      <c r="F5" s="12" t="str">
        <f aca="false">入力シート１!E5</f>
        <v>(R 年 月　期)</v>
      </c>
      <c r="G5" s="12" t="str">
        <f aca="false">入力シート１!F5</f>
        <v>(R 年 月　期)</v>
      </c>
      <c r="H5" s="12" t="str">
        <f aca="false">入力シート１!G5</f>
        <v>(R 年 月　期)</v>
      </c>
      <c r="I5" s="10"/>
    </row>
    <row r="6" customFormat="false" ht="30" hidden="false" customHeight="true" outlineLevel="0" collapsed="false">
      <c r="A6" s="13" t="s">
        <v>9</v>
      </c>
      <c r="B6" s="13"/>
      <c r="C6" s="14" t="str">
        <f aca="false">IF(入力シート１!B6="","",ROUND(入力シート１!B6/1000,0))</f>
        <v/>
      </c>
      <c r="D6" s="14" t="str">
        <f aca="false">IF(入力シート１!C6="","",ROUND(入力シート１!C6/1000,0))</f>
        <v/>
      </c>
      <c r="E6" s="14" t="n">
        <f aca="false">経営計画および資金計画の算出根拠資料!C6</f>
        <v>0</v>
      </c>
      <c r="F6" s="14" t="n">
        <f aca="false">経営計画および資金計画の算出根拠資料!D6</f>
        <v>0</v>
      </c>
      <c r="G6" s="14" t="n">
        <f aca="false">経営計画および資金計画の算出根拠資料!E6</f>
        <v>0</v>
      </c>
      <c r="H6" s="14" t="n">
        <f aca="false">経営計画および資金計画の算出根拠資料!F6</f>
        <v>0</v>
      </c>
      <c r="I6" s="15"/>
      <c r="J6" s="16" t="s">
        <v>10</v>
      </c>
      <c r="K6" s="17"/>
      <c r="L6" s="17"/>
      <c r="M6" s="17"/>
      <c r="N6" s="17"/>
      <c r="O6" s="17"/>
      <c r="P6" s="17"/>
      <c r="Q6" s="17"/>
      <c r="R6" s="17"/>
    </row>
    <row r="7" customFormat="false" ht="30" hidden="false" customHeight="true" outlineLevel="0" collapsed="false">
      <c r="A7" s="18" t="s">
        <v>11</v>
      </c>
      <c r="B7" s="18"/>
      <c r="C7" s="19" t="str">
        <f aca="false">IF(C6="","",ROUND(入力シート１!B9/1000,0))</f>
        <v/>
      </c>
      <c r="D7" s="19" t="str">
        <f aca="false">IF(D6="","",ROUND(入力シート１!C9/1000,0))</f>
        <v/>
      </c>
      <c r="E7" s="19" t="n">
        <f aca="false">経営計画および資金計画の算出根拠資料!C9</f>
        <v>0</v>
      </c>
      <c r="F7" s="19" t="n">
        <f aca="false">経営計画および資金計画の算出根拠資料!D9</f>
        <v>0</v>
      </c>
      <c r="G7" s="19" t="n">
        <f aca="false">経営計画および資金計画の算出根拠資料!E9</f>
        <v>0</v>
      </c>
      <c r="H7" s="19" t="n">
        <f aca="false">経営計画および資金計画の算出根拠資料!F9</f>
        <v>0</v>
      </c>
      <c r="I7" s="15"/>
      <c r="J7" s="20" t="s">
        <v>12</v>
      </c>
      <c r="K7" s="17"/>
      <c r="L7" s="17" t="n">
        <v>3</v>
      </c>
      <c r="M7" s="20" t="s">
        <v>13</v>
      </c>
      <c r="N7" s="17"/>
      <c r="O7" s="17"/>
      <c r="P7" s="17"/>
      <c r="Q7" s="17"/>
      <c r="R7" s="17"/>
    </row>
    <row r="8" customFormat="false" ht="30" hidden="false" customHeight="true" outlineLevel="0" collapsed="false">
      <c r="A8" s="21" t="s">
        <v>14</v>
      </c>
      <c r="B8" s="21"/>
      <c r="C8" s="19" t="str">
        <f aca="false">IF(C6="","",C6-C7)</f>
        <v/>
      </c>
      <c r="D8" s="19" t="str">
        <f aca="false">IF(D6="","",D6-D7)</f>
        <v/>
      </c>
      <c r="E8" s="19" t="n">
        <f aca="false">E6-E7</f>
        <v>0</v>
      </c>
      <c r="F8" s="19" t="n">
        <f aca="false">F6-F7</f>
        <v>0</v>
      </c>
      <c r="G8" s="19" t="n">
        <f aca="false">G6-G7</f>
        <v>0</v>
      </c>
      <c r="H8" s="19" t="n">
        <f aca="false">H6-H7</f>
        <v>0</v>
      </c>
      <c r="I8" s="15"/>
      <c r="J8" s="22" t="s">
        <v>15</v>
      </c>
      <c r="K8" s="22"/>
      <c r="L8" s="22"/>
      <c r="M8" s="23" t="s">
        <v>16</v>
      </c>
      <c r="N8" s="23"/>
      <c r="O8" s="23" t="s">
        <v>17</v>
      </c>
      <c r="P8" s="23"/>
      <c r="Q8" s="23" t="s">
        <v>18</v>
      </c>
      <c r="R8" s="23"/>
      <c r="U8" s="4"/>
      <c r="V8" s="24"/>
      <c r="W8" s="24"/>
      <c r="X8" s="24"/>
    </row>
    <row r="9" customFormat="false" ht="30" hidden="false" customHeight="true" outlineLevel="0" collapsed="false">
      <c r="A9" s="21" t="s">
        <v>19</v>
      </c>
      <c r="B9" s="21"/>
      <c r="C9" s="19" t="str">
        <f aca="false">IF(C6="","",ROUND(入力シート１!B15/1000,0))</f>
        <v/>
      </c>
      <c r="D9" s="19" t="str">
        <f aca="false">IF(D6="","",ROUND(入力シート１!C15/1000,0))</f>
        <v/>
      </c>
      <c r="E9" s="19" t="n">
        <f aca="false">経営計画および資金計画の算出根拠資料!C15</f>
        <v>0</v>
      </c>
      <c r="F9" s="19" t="n">
        <f aca="false">経営計画および資金計画の算出根拠資料!D15</f>
        <v>0</v>
      </c>
      <c r="G9" s="19" t="n">
        <f aca="false">経営計画および資金計画の算出根拠資料!E15</f>
        <v>0</v>
      </c>
      <c r="H9" s="19" t="n">
        <f aca="false">経営計画および資金計画の算出根拠資料!F15</f>
        <v>0</v>
      </c>
      <c r="I9" s="15"/>
      <c r="J9" s="25" t="n">
        <v>1</v>
      </c>
      <c r="K9" s="26" t="s">
        <v>20</v>
      </c>
      <c r="L9" s="26"/>
      <c r="M9" s="27" t="n">
        <f aca="false">E$19</f>
        <v>0</v>
      </c>
      <c r="N9" s="27"/>
      <c r="O9" s="27" t="n">
        <f aca="false">INDEX(H19:H19,1,L7-2)</f>
        <v>0</v>
      </c>
      <c r="P9" s="27"/>
      <c r="Q9" s="28" t="e">
        <f aca="false">(O9-M9)/ABS(M9)</f>
        <v>#DIV/0!</v>
      </c>
      <c r="R9" s="28"/>
      <c r="U9" s="4"/>
      <c r="V9" s="24"/>
      <c r="W9" s="24"/>
      <c r="X9" s="24"/>
    </row>
    <row r="10" customFormat="false" ht="30" hidden="false" customHeight="true" outlineLevel="0" collapsed="false">
      <c r="A10" s="18" t="s">
        <v>21</v>
      </c>
      <c r="B10" s="18"/>
      <c r="C10" s="19" t="str">
        <f aca="false">IF(C6="","",C8-C9)</f>
        <v/>
      </c>
      <c r="D10" s="19" t="str">
        <f aca="false">IF(D6="","",D8-D9)</f>
        <v/>
      </c>
      <c r="E10" s="19" t="n">
        <f aca="false">E8-E9</f>
        <v>0</v>
      </c>
      <c r="F10" s="19" t="n">
        <f aca="false">F8-F9</f>
        <v>0</v>
      </c>
      <c r="G10" s="19" t="n">
        <f aca="false">G8-G9</f>
        <v>0</v>
      </c>
      <c r="H10" s="19" t="n">
        <f aca="false">H8-H9</f>
        <v>0</v>
      </c>
      <c r="I10" s="15"/>
      <c r="J10" s="25" t="n">
        <v>2</v>
      </c>
      <c r="K10" s="29" t="s">
        <v>22</v>
      </c>
      <c r="L10" s="29"/>
      <c r="M10" s="27" t="e">
        <f aca="false">E$21</f>
        <v>#DIV/0!</v>
      </c>
      <c r="N10" s="27"/>
      <c r="O10" s="27" t="e">
        <f aca="false">INDEX(H21:H21,1,L7-2)</f>
        <v>#DIV/0!</v>
      </c>
      <c r="P10" s="27"/>
      <c r="Q10" s="28" t="e">
        <f aca="false">(O10-M10)/ABS(M10)</f>
        <v>#DIV/0!</v>
      </c>
      <c r="R10" s="28"/>
      <c r="U10" s="4"/>
      <c r="V10" s="24"/>
      <c r="W10" s="24"/>
      <c r="X10" s="24"/>
    </row>
    <row r="11" customFormat="false" ht="30" hidden="false" customHeight="true" outlineLevel="0" collapsed="false">
      <c r="A11" s="18" t="s">
        <v>23</v>
      </c>
      <c r="B11" s="18"/>
      <c r="C11" s="30" t="str">
        <f aca="false">IF(C6="","",ROUND(入力シート１!B21/1000,0))</f>
        <v/>
      </c>
      <c r="D11" s="30" t="str">
        <f aca="false">IF(D6="","",ROUND(入力シート１!C21/1000,0))</f>
        <v/>
      </c>
      <c r="E11" s="30" t="n">
        <f aca="false">経営計画および資金計画の算出根拠資料!C21</f>
        <v>0</v>
      </c>
      <c r="F11" s="30" t="n">
        <f aca="false">経営計画および資金計画の算出根拠資料!D21</f>
        <v>0</v>
      </c>
      <c r="G11" s="30" t="n">
        <f aca="false">経営計画および資金計画の算出根拠資料!E21</f>
        <v>0</v>
      </c>
      <c r="H11" s="30" t="n">
        <f aca="false">経営計画および資金計画の算出根拠資料!F21</f>
        <v>0</v>
      </c>
      <c r="I11" s="15"/>
      <c r="J11" s="25" t="n">
        <v>3</v>
      </c>
      <c r="K11" s="26" t="s">
        <v>24</v>
      </c>
      <c r="L11" s="26"/>
      <c r="M11" s="27" t="n">
        <f aca="false">E$12</f>
        <v>0</v>
      </c>
      <c r="N11" s="27"/>
      <c r="O11" s="27" t="n">
        <f aca="false">INDEX(H12:H12,1,L7-2)</f>
        <v>0</v>
      </c>
      <c r="P11" s="27"/>
      <c r="Q11" s="28" t="e">
        <f aca="false">(O11-M11)/ABS(M11)</f>
        <v>#DIV/0!</v>
      </c>
      <c r="R11" s="28"/>
      <c r="U11" s="4"/>
      <c r="V11" s="24"/>
      <c r="W11" s="24"/>
      <c r="X11" s="24"/>
    </row>
    <row r="12" customFormat="false" ht="30" hidden="false" customHeight="true" outlineLevel="0" collapsed="false">
      <c r="A12" s="31" t="s">
        <v>25</v>
      </c>
      <c r="B12" s="31"/>
      <c r="C12" s="32" t="str">
        <f aca="false">IF(C6="","",ROUND(入力シート１!B22/1000,0))</f>
        <v/>
      </c>
      <c r="D12" s="32" t="str">
        <f aca="false">IF(D6="","",ROUND(入力シート１!C22/1000,0))</f>
        <v/>
      </c>
      <c r="E12" s="32" t="n">
        <f aca="false">経営計画および資金計画の算出根拠資料!C22</f>
        <v>0</v>
      </c>
      <c r="F12" s="32" t="n">
        <f aca="false">経営計画および資金計画の算出根拠資料!D22</f>
        <v>0</v>
      </c>
      <c r="G12" s="32" t="n">
        <f aca="false">経営計画および資金計画の算出根拠資料!E22</f>
        <v>0</v>
      </c>
      <c r="H12" s="33" t="n">
        <f aca="false">経営計画および資金計画の算出根拠資料!F22</f>
        <v>0</v>
      </c>
      <c r="I12" s="15"/>
      <c r="J12" s="34"/>
      <c r="K12" s="34"/>
      <c r="L12" s="34"/>
      <c r="M12" s="35"/>
      <c r="N12" s="36"/>
      <c r="O12" s="35"/>
      <c r="P12" s="35"/>
      <c r="Q12" s="37"/>
      <c r="R12" s="37"/>
      <c r="U12" s="38"/>
      <c r="V12" s="39"/>
      <c r="W12" s="39"/>
      <c r="X12" s="39"/>
    </row>
    <row r="13" customFormat="false" ht="30" hidden="false" customHeight="true" outlineLevel="0" collapsed="false">
      <c r="A13" s="13" t="s">
        <v>26</v>
      </c>
      <c r="B13" s="13"/>
      <c r="C13" s="14" t="str">
        <f aca="false">IF(C6="","",ROUND(入力シート１!B25/1000,0))</f>
        <v/>
      </c>
      <c r="D13" s="14" t="str">
        <f aca="false">IF(D6="","",ROUND(入力シート１!C25/1000,0))</f>
        <v/>
      </c>
      <c r="E13" s="14" t="n">
        <f aca="false">経営計画および資金計画の算出根拠資料!C25</f>
        <v>0</v>
      </c>
      <c r="F13" s="14" t="n">
        <f aca="false">経営計画および資金計画の算出根拠資料!D25</f>
        <v>0</v>
      </c>
      <c r="G13" s="14" t="n">
        <f aca="false">経営計画および資金計画の算出根拠資料!E25</f>
        <v>0</v>
      </c>
      <c r="H13" s="14" t="n">
        <f aca="false">経営計画および資金計画の算出根拠資料!F25</f>
        <v>0</v>
      </c>
      <c r="I13" s="15"/>
      <c r="J13" s="16"/>
      <c r="K13" s="17"/>
      <c r="L13" s="17"/>
      <c r="M13" s="17"/>
      <c r="N13" s="17"/>
      <c r="O13" s="17"/>
      <c r="P13" s="17"/>
      <c r="Q13" s="17"/>
      <c r="R13" s="17"/>
      <c r="T13" s="40"/>
      <c r="U13" s="36"/>
      <c r="V13" s="35"/>
      <c r="W13" s="35"/>
      <c r="X13" s="35"/>
    </row>
    <row r="14" customFormat="false" ht="30" hidden="false" customHeight="true" outlineLevel="0" collapsed="false">
      <c r="A14" s="18" t="s">
        <v>27</v>
      </c>
      <c r="B14" s="18"/>
      <c r="C14" s="41" t="s">
        <v>28</v>
      </c>
      <c r="D14" s="41" t="s">
        <v>28</v>
      </c>
      <c r="E14" s="41" t="s">
        <v>28</v>
      </c>
      <c r="F14" s="19" t="n">
        <f aca="false">経営計画および資金計画の算出根拠資料!D28</f>
        <v>0</v>
      </c>
      <c r="G14" s="19" t="n">
        <f aca="false">経営計画および資金計画の算出根拠資料!E28</f>
        <v>0</v>
      </c>
      <c r="H14" s="19" t="n">
        <f aca="false">経営計画および資金計画の算出根拠資料!F28</f>
        <v>0</v>
      </c>
      <c r="I14" s="15"/>
      <c r="J14" s="20"/>
      <c r="K14" s="17"/>
      <c r="L14" s="42"/>
      <c r="M14" s="20"/>
      <c r="N14" s="17"/>
      <c r="O14" s="17"/>
      <c r="P14" s="17"/>
      <c r="Q14" s="17"/>
      <c r="R14" s="17"/>
      <c r="T14" s="40"/>
      <c r="U14" s="36"/>
      <c r="V14" s="35"/>
      <c r="W14" s="35"/>
      <c r="X14" s="35"/>
    </row>
    <row r="15" customFormat="false" ht="30" hidden="false" customHeight="true" outlineLevel="0" collapsed="false">
      <c r="A15" s="18" t="s">
        <v>29</v>
      </c>
      <c r="B15" s="18"/>
      <c r="C15" s="41" t="s">
        <v>28</v>
      </c>
      <c r="D15" s="41" t="s">
        <v>28</v>
      </c>
      <c r="E15" s="41" t="s">
        <v>28</v>
      </c>
      <c r="F15" s="19" t="n">
        <f aca="false">経営計画および資金計画の算出根拠資料!D31</f>
        <v>0</v>
      </c>
      <c r="G15" s="19" t="n">
        <f aca="false">経営計画および資金計画の算出根拠資料!E31</f>
        <v>0</v>
      </c>
      <c r="H15" s="19" t="n">
        <f aca="false">経営計画および資金計画の算出根拠資料!F31</f>
        <v>0</v>
      </c>
      <c r="I15" s="15"/>
      <c r="J15" s="20"/>
      <c r="K15" s="20"/>
      <c r="L15" s="20"/>
      <c r="M15" s="20"/>
      <c r="N15" s="20"/>
      <c r="O15" s="20"/>
      <c r="P15" s="20"/>
      <c r="Q15" s="20"/>
      <c r="R15" s="20"/>
      <c r="T15" s="40"/>
      <c r="U15" s="36"/>
      <c r="V15" s="35"/>
      <c r="W15" s="35"/>
      <c r="X15" s="35"/>
    </row>
    <row r="16" customFormat="false" ht="30" hidden="false" customHeight="true" outlineLevel="0" collapsed="false">
      <c r="A16" s="43"/>
      <c r="B16" s="18" t="s">
        <v>30</v>
      </c>
      <c r="C16" s="19" t="str">
        <f aca="false">IF(C6="","",ROUND(入力シート１!B34/1000,0))</f>
        <v/>
      </c>
      <c r="D16" s="19" t="str">
        <f aca="false">IF(D6="","",ROUND(入力シート１!C34/1000,0))</f>
        <v/>
      </c>
      <c r="E16" s="19" t="n">
        <f aca="false">IF(E6="","",ROUND(入力シート１!D34/1000,0))</f>
        <v>0</v>
      </c>
      <c r="F16" s="19" t="n">
        <f aca="false">IF(F6="","",ROUND(入力シート１!E34/1000,0))</f>
        <v>0</v>
      </c>
      <c r="G16" s="19" t="n">
        <f aca="false">IF(G6="","",ROUND(入力シート１!F34/1000,0))</f>
        <v>0</v>
      </c>
      <c r="H16" s="19" t="n">
        <f aca="false">IF(H6="","",ROUND(入力シート１!G34/1000,0))</f>
        <v>0</v>
      </c>
      <c r="I16" s="15"/>
      <c r="J16" s="44"/>
      <c r="K16" s="20"/>
      <c r="L16" s="20"/>
      <c r="M16" s="45"/>
      <c r="N16" s="46"/>
      <c r="O16" s="45"/>
      <c r="P16" s="45"/>
      <c r="Q16" s="47"/>
      <c r="R16" s="47"/>
      <c r="T16" s="40"/>
      <c r="U16" s="36"/>
      <c r="V16" s="35"/>
      <c r="W16" s="35"/>
      <c r="X16" s="35"/>
    </row>
    <row r="17" customFormat="false" ht="30" hidden="false" customHeight="true" outlineLevel="0" collapsed="false">
      <c r="A17" s="48"/>
      <c r="B17" s="18" t="s">
        <v>31</v>
      </c>
      <c r="C17" s="19" t="str">
        <f aca="false">IF(C6="","",ROUND(入力シート１!B37/1000,0))</f>
        <v/>
      </c>
      <c r="D17" s="19" t="str">
        <f aca="false">IF(D6="","",ROUND(入力シート１!C37/1000,0))</f>
        <v/>
      </c>
      <c r="E17" s="19" t="n">
        <f aca="false">IF(E6="","",ROUND(入力シート１!D37/1000,0))</f>
        <v>0</v>
      </c>
      <c r="F17" s="19" t="n">
        <f aca="false">IF(F6="","",ROUND(入力シート１!E37/1000,0))</f>
        <v>0</v>
      </c>
      <c r="G17" s="19" t="n">
        <f aca="false">IF(G6="","",ROUND(入力シート１!F37/1000,0))</f>
        <v>0</v>
      </c>
      <c r="H17" s="19" t="n">
        <f aca="false">IF(H6="","",ROUND(入力シート１!G37/1000,0))</f>
        <v>0</v>
      </c>
      <c r="I17" s="15"/>
      <c r="J17" s="44"/>
      <c r="K17" s="49"/>
      <c r="L17" s="20"/>
      <c r="M17" s="45"/>
      <c r="N17" s="46"/>
      <c r="O17" s="45"/>
      <c r="P17" s="45"/>
      <c r="Q17" s="47"/>
      <c r="R17" s="47"/>
      <c r="T17" s="40"/>
      <c r="U17" s="36"/>
      <c r="V17" s="35"/>
      <c r="W17" s="35"/>
      <c r="X17" s="35"/>
    </row>
    <row r="18" customFormat="false" ht="30" hidden="false" customHeight="true" outlineLevel="0" collapsed="false">
      <c r="A18" s="48" t="s">
        <v>32</v>
      </c>
      <c r="B18" s="48"/>
      <c r="C18" s="30" t="str">
        <f aca="false">IF(C6="","",SUM(C16:C17))</f>
        <v/>
      </c>
      <c r="D18" s="30" t="str">
        <f aca="false">IF(D6="","",SUM(D16:D17))</f>
        <v/>
      </c>
      <c r="E18" s="30" t="n">
        <f aca="false">SUM(E16:E17)</f>
        <v>0</v>
      </c>
      <c r="F18" s="30" t="n">
        <f aca="false">SUM(F16:F17)</f>
        <v>0</v>
      </c>
      <c r="G18" s="30" t="n">
        <f aca="false">SUM(G16:G17)</f>
        <v>0</v>
      </c>
      <c r="H18" s="30" t="n">
        <f aca="false">SUM(H16:H17)</f>
        <v>0</v>
      </c>
      <c r="I18" s="15"/>
      <c r="J18" s="44"/>
      <c r="K18" s="20"/>
      <c r="L18" s="20"/>
      <c r="M18" s="45"/>
      <c r="N18" s="45"/>
      <c r="O18" s="45"/>
      <c r="P18" s="45"/>
      <c r="Q18" s="47"/>
      <c r="R18" s="47"/>
      <c r="T18" s="40"/>
      <c r="U18" s="36"/>
      <c r="V18" s="35"/>
      <c r="W18" s="35"/>
      <c r="X18" s="35"/>
    </row>
    <row r="19" customFormat="false" ht="30" hidden="false" customHeight="true" outlineLevel="0" collapsed="false">
      <c r="A19" s="31" t="s">
        <v>33</v>
      </c>
      <c r="B19" s="31"/>
      <c r="C19" s="32" t="str">
        <f aca="false">IF(C6="","",SUM(C10,C13,C18))</f>
        <v/>
      </c>
      <c r="D19" s="32" t="str">
        <f aca="false">IF(D6="","",SUM(D10,D13,D18))</f>
        <v/>
      </c>
      <c r="E19" s="32" t="n">
        <f aca="false">経営計画および資金計画の算出根拠資料!C37</f>
        <v>0</v>
      </c>
      <c r="F19" s="32" t="n">
        <f aca="false">経営計画および資金計画の算出根拠資料!D37</f>
        <v>0</v>
      </c>
      <c r="G19" s="32" t="n">
        <f aca="false">経営計画および資金計画の算出根拠資料!E37</f>
        <v>0</v>
      </c>
      <c r="H19" s="33" t="n">
        <f aca="false">経営計画および資金計画の算出根拠資料!F37</f>
        <v>0</v>
      </c>
      <c r="I19" s="15"/>
      <c r="J19" s="17"/>
      <c r="K19" s="17"/>
      <c r="L19" s="17"/>
      <c r="M19" s="17"/>
      <c r="N19" s="17"/>
      <c r="O19" s="17"/>
      <c r="P19" s="17"/>
      <c r="Q19" s="17"/>
      <c r="R19" s="17"/>
      <c r="T19" s="50"/>
      <c r="U19" s="40"/>
      <c r="V19" s="40"/>
      <c r="W19" s="40"/>
      <c r="X19" s="40"/>
    </row>
    <row r="20" customFormat="false" ht="30" hidden="false" customHeight="true" outlineLevel="0" collapsed="false">
      <c r="A20" s="48" t="s">
        <v>34</v>
      </c>
      <c r="B20" s="48"/>
      <c r="C20" s="51" t="str">
        <f aca="false">IF(C6="","",入力シート１!B43)</f>
        <v/>
      </c>
      <c r="D20" s="51" t="str">
        <f aca="false">IF(D6="","",入力シート１!C43)</f>
        <v/>
      </c>
      <c r="E20" s="51" t="n">
        <f aca="false">経営計画および資金計画の算出根拠資料!C40</f>
        <v>0</v>
      </c>
      <c r="F20" s="51" t="n">
        <f aca="false">経営計画および資金計画の算出根拠資料!D40</f>
        <v>0</v>
      </c>
      <c r="G20" s="51" t="n">
        <f aca="false">経営計画および資金計画の算出根拠資料!E40</f>
        <v>0</v>
      </c>
      <c r="H20" s="51" t="n">
        <f aca="false">経営計画および資金計画の算出根拠資料!F40</f>
        <v>0</v>
      </c>
      <c r="I20" s="52"/>
      <c r="J20" s="53"/>
      <c r="K20" s="17"/>
      <c r="L20" s="17"/>
      <c r="M20" s="17"/>
      <c r="N20" s="17"/>
      <c r="O20" s="17"/>
      <c r="P20" s="17"/>
      <c r="Q20" s="17"/>
      <c r="R20" s="17"/>
      <c r="T20" s="50"/>
      <c r="U20" s="40"/>
      <c r="V20" s="40"/>
      <c r="W20" s="40"/>
      <c r="X20" s="40"/>
    </row>
    <row r="21" customFormat="false" ht="30" hidden="false" customHeight="true" outlineLevel="0" collapsed="false">
      <c r="A21" s="31" t="s">
        <v>35</v>
      </c>
      <c r="B21" s="31"/>
      <c r="C21" s="32" t="str">
        <f aca="false">IF(C6="","",IF(C20=0,"",ROUND(C19/C20,0)))</f>
        <v/>
      </c>
      <c r="D21" s="32" t="str">
        <f aca="false">IF(D6="","",IF(D20=0,"",ROUND(D19/D20,0)))</f>
        <v/>
      </c>
      <c r="E21" s="32" t="e">
        <f aca="false">ROUND(E19/E20,0)</f>
        <v>#DIV/0!</v>
      </c>
      <c r="F21" s="32" t="e">
        <f aca="false">ROUND(F19/F20,0)</f>
        <v>#DIV/0!</v>
      </c>
      <c r="G21" s="32" t="e">
        <f aca="false">ROUND(G19/G20,0)</f>
        <v>#DIV/0!</v>
      </c>
      <c r="H21" s="33" t="e">
        <f aca="false">ROUND(H19/H20,0)</f>
        <v>#DIV/0!</v>
      </c>
      <c r="I21" s="15"/>
      <c r="J21" s="54"/>
      <c r="K21" s="54"/>
      <c r="L21" s="54"/>
      <c r="M21" s="54"/>
      <c r="N21" s="54"/>
      <c r="O21" s="54"/>
      <c r="P21" s="54"/>
      <c r="Q21" s="54"/>
      <c r="R21" s="54"/>
    </row>
    <row r="22" customFormat="false" ht="30" hidden="false" customHeight="true" outlineLevel="0" collapsed="false">
      <c r="A22" s="55" t="s">
        <v>36</v>
      </c>
      <c r="B22" s="56" t="s">
        <v>37</v>
      </c>
      <c r="C22" s="57" t="s">
        <v>28</v>
      </c>
      <c r="D22" s="57" t="s">
        <v>28</v>
      </c>
      <c r="E22" s="57" t="s">
        <v>28</v>
      </c>
      <c r="F22" s="19" t="n">
        <f aca="false">ROUND(入力シート１!E50/1000,0)</f>
        <v>0</v>
      </c>
      <c r="G22" s="57" t="s">
        <v>28</v>
      </c>
      <c r="H22" s="57" t="s">
        <v>28</v>
      </c>
      <c r="I22" s="15"/>
      <c r="J22" s="17"/>
      <c r="K22" s="17"/>
      <c r="L22" s="17"/>
      <c r="M22" s="17"/>
      <c r="N22" s="17"/>
      <c r="O22" s="17"/>
      <c r="P22" s="17"/>
      <c r="Q22" s="17"/>
      <c r="R22" s="17"/>
    </row>
    <row r="23" customFormat="false" ht="30" hidden="false" customHeight="true" outlineLevel="0" collapsed="false">
      <c r="A23" s="55"/>
      <c r="B23" s="56" t="s">
        <v>38</v>
      </c>
      <c r="C23" s="57" t="s">
        <v>28</v>
      </c>
      <c r="D23" s="57" t="s">
        <v>28</v>
      </c>
      <c r="E23" s="57" t="s">
        <v>28</v>
      </c>
      <c r="F23" s="19" t="n">
        <f aca="false">ROUND(入力シート１!E51/1000,0)</f>
        <v>0</v>
      </c>
      <c r="G23" s="19" t="n">
        <f aca="false">ROUND(入力シート１!F51/1000,0)</f>
        <v>0</v>
      </c>
      <c r="H23" s="19" t="n">
        <f aca="false">ROUND(入力シート１!G51/1000,0)</f>
        <v>0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</row>
    <row r="24" customFormat="false" ht="30" hidden="false" customHeight="true" outlineLevel="0" collapsed="false">
      <c r="A24" s="55"/>
      <c r="B24" s="58" t="s">
        <v>39</v>
      </c>
      <c r="C24" s="57" t="s">
        <v>28</v>
      </c>
      <c r="D24" s="57" t="s">
        <v>28</v>
      </c>
      <c r="E24" s="57" t="s">
        <v>28</v>
      </c>
      <c r="F24" s="19" t="n">
        <f aca="false">ROUND(入力シート１!E52/1000,0)</f>
        <v>0</v>
      </c>
      <c r="G24" s="19" t="n">
        <f aca="false">ROUND(入力シート１!F52/1000,0)</f>
        <v>0</v>
      </c>
      <c r="H24" s="19" t="n">
        <f aca="false">ROUND(入力シート１!G52/1000,0)</f>
        <v>0</v>
      </c>
      <c r="I24" s="15"/>
      <c r="J24" s="53"/>
      <c r="K24" s="17"/>
      <c r="L24" s="17"/>
      <c r="M24" s="17"/>
      <c r="N24" s="17"/>
      <c r="O24" s="17"/>
      <c r="P24" s="17"/>
      <c r="Q24" s="17"/>
      <c r="R24" s="17"/>
    </row>
    <row r="25" customFormat="false" ht="30" hidden="false" customHeight="true" outlineLevel="0" collapsed="false">
      <c r="A25" s="55"/>
      <c r="B25" s="58" t="s">
        <v>40</v>
      </c>
      <c r="C25" s="57" t="s">
        <v>28</v>
      </c>
      <c r="D25" s="57" t="s">
        <v>28</v>
      </c>
      <c r="E25" s="57" t="s">
        <v>28</v>
      </c>
      <c r="F25" s="19" t="n">
        <f aca="false">ROUND(入力シート１!E53/1000,0)</f>
        <v>0</v>
      </c>
      <c r="G25" s="19" t="n">
        <f aca="false">ROUND(入力シート１!F53/1000,0)</f>
        <v>0</v>
      </c>
      <c r="H25" s="19" t="n">
        <f aca="false">ROUND(入力シート１!G53/1000,0)</f>
        <v>0</v>
      </c>
      <c r="I25" s="15"/>
      <c r="J25" s="54"/>
      <c r="K25" s="54"/>
      <c r="L25" s="54"/>
      <c r="M25" s="54"/>
      <c r="N25" s="54"/>
      <c r="O25" s="54"/>
      <c r="P25" s="54"/>
      <c r="Q25" s="54"/>
      <c r="R25" s="54"/>
    </row>
    <row r="26" customFormat="false" ht="30" hidden="false" customHeight="true" outlineLevel="0" collapsed="false">
      <c r="A26" s="55"/>
      <c r="B26" s="58" t="s">
        <v>41</v>
      </c>
      <c r="C26" s="57" t="s">
        <v>28</v>
      </c>
      <c r="D26" s="57" t="s">
        <v>28</v>
      </c>
      <c r="E26" s="57" t="s">
        <v>28</v>
      </c>
      <c r="F26" s="19" t="n">
        <f aca="false">SUM(F22:F25)</f>
        <v>0</v>
      </c>
      <c r="G26" s="19" t="n">
        <f aca="false">SUM(G22:G25)</f>
        <v>0</v>
      </c>
      <c r="H26" s="19" t="n">
        <f aca="false">SUM(H22:H25)</f>
        <v>0</v>
      </c>
      <c r="I26" s="15"/>
      <c r="J26" s="42"/>
      <c r="K26" s="42"/>
      <c r="L26" s="42"/>
      <c r="M26" s="42"/>
      <c r="N26" s="42"/>
      <c r="O26" s="42"/>
      <c r="P26" s="42"/>
      <c r="Q26" s="42"/>
      <c r="R26" s="42"/>
    </row>
    <row r="27" customFormat="false" ht="17.25" hidden="false" customHeight="true" outlineLevel="0" collapsed="false">
      <c r="A27" s="59"/>
      <c r="K27" s="42"/>
      <c r="L27" s="42"/>
      <c r="M27" s="42"/>
      <c r="N27" s="42"/>
      <c r="O27" s="42"/>
      <c r="P27" s="42"/>
      <c r="Q27" s="42"/>
      <c r="R27" s="42"/>
    </row>
    <row r="28" customFormat="false" ht="15" hidden="false" customHeight="true" outlineLevel="0" collapsed="false">
      <c r="B28" s="60" t="s">
        <v>42</v>
      </c>
      <c r="C28" s="60"/>
      <c r="D28" s="60"/>
      <c r="E28" s="60"/>
      <c r="F28" s="60"/>
      <c r="G28" s="60"/>
      <c r="H28" s="60"/>
      <c r="I28" s="61"/>
    </row>
    <row r="29" customFormat="false" ht="15" hidden="false" customHeight="true" outlineLevel="0" collapsed="false">
      <c r="B29" s="60"/>
      <c r="C29" s="60"/>
      <c r="D29" s="60"/>
      <c r="E29" s="60"/>
      <c r="F29" s="60"/>
      <c r="G29" s="60"/>
      <c r="H29" s="60"/>
      <c r="I29" s="61"/>
      <c r="L29" s="62"/>
    </row>
    <row r="30" customFormat="false" ht="15" hidden="false" customHeight="true" outlineLevel="0" collapsed="false">
      <c r="B30" s="60"/>
      <c r="C30" s="60"/>
      <c r="D30" s="60"/>
      <c r="E30" s="60"/>
      <c r="F30" s="60"/>
      <c r="G30" s="60"/>
      <c r="H30" s="60"/>
      <c r="I30" s="61"/>
    </row>
    <row r="31" customFormat="false" ht="13.5" hidden="false" customHeight="false" outlineLevel="0" collapsed="false">
      <c r="B31" s="60"/>
      <c r="C31" s="60"/>
      <c r="D31" s="60"/>
      <c r="E31" s="60"/>
      <c r="F31" s="60"/>
      <c r="G31" s="60"/>
      <c r="H31" s="60"/>
      <c r="I31" s="61"/>
    </row>
    <row r="32" customFormat="false" ht="13.5" hidden="false" customHeight="false" outlineLevel="0" collapsed="false">
      <c r="B32" s="63"/>
      <c r="C32" s="63"/>
      <c r="D32" s="63"/>
      <c r="E32" s="63"/>
      <c r="F32" s="63"/>
      <c r="G32" s="63"/>
      <c r="H32" s="63"/>
      <c r="I32" s="63"/>
    </row>
    <row r="33" customFormat="false" ht="13.5" hidden="false" customHeight="false" outlineLevel="0" collapsed="false">
      <c r="B33" s="64" t="s">
        <v>43</v>
      </c>
      <c r="C33" s="64"/>
      <c r="D33" s="64"/>
      <c r="E33" s="64"/>
      <c r="F33" s="64"/>
      <c r="G33" s="64"/>
      <c r="H33" s="64"/>
      <c r="I33" s="65"/>
    </row>
    <row r="34" customFormat="false" ht="13.5" hidden="false" customHeight="false" outlineLevel="0" collapsed="false">
      <c r="B34" s="66" t="s">
        <v>44</v>
      </c>
      <c r="C34" s="66"/>
      <c r="D34" s="66"/>
      <c r="E34" s="66"/>
      <c r="F34" s="66"/>
      <c r="G34" s="67"/>
      <c r="H34" s="68" t="s">
        <v>45</v>
      </c>
      <c r="I34" s="69"/>
    </row>
    <row r="35" customFormat="false" ht="13.5" hidden="false" customHeight="false" outlineLevel="0" collapsed="false">
      <c r="B35" s="70" t="s">
        <v>46</v>
      </c>
      <c r="C35" s="70"/>
      <c r="D35" s="70"/>
      <c r="E35" s="70"/>
      <c r="F35" s="70"/>
      <c r="G35" s="67"/>
      <c r="H35" s="68" t="s">
        <v>45</v>
      </c>
      <c r="I35" s="69"/>
    </row>
    <row r="36" customFormat="false" ht="13.5" hidden="false" customHeight="false" outlineLevel="0" collapsed="false">
      <c r="B36" s="70" t="s">
        <v>47</v>
      </c>
      <c r="C36" s="70"/>
      <c r="D36" s="70"/>
      <c r="E36" s="70"/>
      <c r="F36" s="70"/>
      <c r="G36" s="67"/>
      <c r="H36" s="68" t="s">
        <v>45</v>
      </c>
      <c r="I36" s="69"/>
    </row>
  </sheetData>
  <mergeCells count="37">
    <mergeCell ref="A4:B4"/>
    <mergeCell ref="A5:B5"/>
    <mergeCell ref="A6:B6"/>
    <mergeCell ref="A7:B7"/>
    <mergeCell ref="A8:B8"/>
    <mergeCell ref="J8:L8"/>
    <mergeCell ref="M8:N8"/>
    <mergeCell ref="O8:P8"/>
    <mergeCell ref="Q8:R8"/>
    <mergeCell ref="A9:B9"/>
    <mergeCell ref="K9:L9"/>
    <mergeCell ref="M9:N9"/>
    <mergeCell ref="O9:P9"/>
    <mergeCell ref="Q9:R9"/>
    <mergeCell ref="A10:B10"/>
    <mergeCell ref="K10:L10"/>
    <mergeCell ref="M10:N10"/>
    <mergeCell ref="O10:P10"/>
    <mergeCell ref="Q10:R10"/>
    <mergeCell ref="A11:B11"/>
    <mergeCell ref="K11:L11"/>
    <mergeCell ref="M11:N11"/>
    <mergeCell ref="O11:P11"/>
    <mergeCell ref="Q11:R11"/>
    <mergeCell ref="A12:B12"/>
    <mergeCell ref="A13:B13"/>
    <mergeCell ref="A14:B14"/>
    <mergeCell ref="A15:B15"/>
    <mergeCell ref="A18:B18"/>
    <mergeCell ref="A19:B19"/>
    <mergeCell ref="A20:B20"/>
    <mergeCell ref="A21:B21"/>
    <mergeCell ref="A22:A26"/>
    <mergeCell ref="B28:H31"/>
    <mergeCell ref="B34:F34"/>
    <mergeCell ref="B35:F35"/>
    <mergeCell ref="B36:F36"/>
  </mergeCells>
  <conditionalFormatting sqref="J11 M11 O11 Q11">
    <cfRule type="beginsWith" priority="2" operator="beginsWith" aboveAverage="0" equalAverage="0" bottom="0" percent="0" rank="0" text="×" dxfId="0">
      <formula>LEFT(J11,LEN("×"))="×"</formula>
    </cfRule>
  </conditionalFormatting>
  <conditionalFormatting sqref="H36">
    <cfRule type="containsText" priority="3" operator="containsText" aboveAverage="0" equalAverage="0" bottom="0" percent="0" rank="0" text="×" dxfId="1">
      <formula>NOT(ISERROR(SEARCH("×",H36)))</formula>
    </cfRule>
  </conditionalFormatting>
  <conditionalFormatting sqref="H35">
    <cfRule type="containsText" priority="4" operator="containsText" aboveAverage="0" equalAverage="0" bottom="0" percent="0" rank="0" text="×" dxfId="2">
      <formula>NOT(ISERROR(SEARCH("×",H35)))</formula>
    </cfRule>
  </conditionalFormatting>
  <conditionalFormatting sqref="H34">
    <cfRule type="containsText" priority="5" operator="containsText" aboveAverage="0" equalAverage="0" bottom="0" percent="0" rank="0" text="×" dxfId="3">
      <formula>NOT(ISERROR(SEARCH("×",H34)))</formula>
    </cfRule>
  </conditionalFormatting>
  <conditionalFormatting sqref="I36">
    <cfRule type="containsText" priority="6" operator="containsText" aboveAverage="0" equalAverage="0" bottom="0" percent="0" rank="0" text="×" dxfId="4">
      <formula>NOT(ISERROR(SEARCH("×",I36)))</formula>
    </cfRule>
  </conditionalFormatting>
  <conditionalFormatting sqref="I35">
    <cfRule type="containsText" priority="7" operator="containsText" aboveAverage="0" equalAverage="0" bottom="0" percent="0" rank="0" text="×" dxfId="5">
      <formula>NOT(ISERROR(SEARCH("×",I35)))</formula>
    </cfRule>
  </conditionalFormatting>
  <conditionalFormatting sqref="I34">
    <cfRule type="containsText" priority="8" operator="containsText" aboveAverage="0" equalAverage="0" bottom="0" percent="0" rank="0" text="×" dxfId="6">
      <formula>NOT(ISERROR(SEARCH("×",I34)))</formula>
    </cfRule>
  </conditionalFormatting>
  <conditionalFormatting sqref="K26:R26">
    <cfRule type="beginsWith" priority="9" operator="beginsWith" aboveAverage="0" equalAverage="0" bottom="0" percent="0" rank="0" text="×" dxfId="7">
      <formula>LEFT(K26,LEN("×"))="×"</formula>
    </cfRule>
  </conditionalFormatting>
  <conditionalFormatting sqref="J18 M18 O18 Q18">
    <cfRule type="beginsWith" priority="10" operator="beginsWith" aboveAverage="0" equalAverage="0" bottom="0" percent="0" rank="0" text="×" dxfId="8">
      <formula>LEFT(J18,LEN("×"))="×"</formula>
    </cfRule>
  </conditionalFormatting>
  <dataValidations count="1">
    <dataValidation allowBlank="true" errorStyle="stop" operator="between" showDropDown="false" showErrorMessage="true" showInputMessage="true" sqref="G34:G36" type="list">
      <formula1>"○"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0390625" defaultRowHeight="18.75" zeroHeight="false" outlineLevelRow="0" outlineLevelCol="0"/>
  <cols>
    <col collapsed="false" customWidth="true" hidden="false" outlineLevel="0" max="1" min="1" style="0" width="12.5"/>
    <col collapsed="false" customWidth="true" hidden="false" outlineLevel="0" max="2" min="2" style="0" width="16.75"/>
    <col collapsed="false" customWidth="true" hidden="false" outlineLevel="0" max="6" min="3" style="0" width="11"/>
    <col collapsed="false" customWidth="true" hidden="false" outlineLevel="0" max="7" min="7" style="0" width="4.75"/>
  </cols>
  <sheetData>
    <row r="1" customFormat="false" ht="18.75" hidden="false" customHeight="false" outlineLevel="0" collapsed="false">
      <c r="A1" s="71" t="s">
        <v>48</v>
      </c>
    </row>
    <row r="3" customFormat="false" ht="18.75" hidden="false" customHeight="false" outlineLevel="0" collapsed="false">
      <c r="A3" s="1"/>
      <c r="B3" s="1"/>
      <c r="C3" s="1"/>
      <c r="D3" s="1"/>
      <c r="E3" s="1"/>
      <c r="F3" s="72" t="s">
        <v>49</v>
      </c>
    </row>
    <row r="4" customFormat="false" ht="18" hidden="false" customHeight="true" outlineLevel="0" collapsed="false">
      <c r="A4" s="73"/>
      <c r="B4" s="74"/>
      <c r="C4" s="75" t="s">
        <v>5</v>
      </c>
      <c r="D4" s="75" t="s">
        <v>6</v>
      </c>
      <c r="E4" s="75" t="s">
        <v>7</v>
      </c>
      <c r="F4" s="75" t="s">
        <v>8</v>
      </c>
    </row>
    <row r="5" customFormat="false" ht="18" hidden="false" customHeight="true" outlineLevel="0" collapsed="false">
      <c r="A5" s="76"/>
      <c r="B5" s="77"/>
      <c r="C5" s="78" t="str">
        <f aca="false">入力シート１!B5</f>
        <v>(R 年 月　期)</v>
      </c>
      <c r="D5" s="78" t="str">
        <f aca="false">入力シート１!C5</f>
        <v>(R 年 月　期)</v>
      </c>
      <c r="E5" s="78" t="str">
        <f aca="false">入力シート１!D5</f>
        <v>(R 年 月　期)</v>
      </c>
      <c r="F5" s="78" t="str">
        <f aca="false">入力シート１!E5</f>
        <v>(R 年 月　期)</v>
      </c>
    </row>
    <row r="6" customFormat="false" ht="18" hidden="false" customHeight="true" outlineLevel="0" collapsed="false">
      <c r="A6" s="79" t="s">
        <v>50</v>
      </c>
      <c r="B6" s="80"/>
      <c r="C6" s="14" t="n">
        <f aca="false">C7</f>
        <v>0</v>
      </c>
      <c r="D6" s="14" t="n">
        <f aca="false">SUM(D7:D8)</f>
        <v>0</v>
      </c>
      <c r="E6" s="14" t="n">
        <f aca="false">SUM(E7:E8)</f>
        <v>0</v>
      </c>
      <c r="F6" s="14" t="n">
        <f aca="false">SUM(F7:F8)</f>
        <v>0</v>
      </c>
    </row>
    <row r="7" customFormat="false" ht="18" hidden="false" customHeight="true" outlineLevel="0" collapsed="false">
      <c r="A7" s="81"/>
      <c r="B7" s="82" t="s">
        <v>51</v>
      </c>
      <c r="C7" s="83" t="n">
        <f aca="false">ROUND(入力シート１!D7/1000,0)</f>
        <v>0</v>
      </c>
      <c r="D7" s="83" t="n">
        <f aca="false">ROUND(入力シート１!E7/1000,0)</f>
        <v>0</v>
      </c>
      <c r="E7" s="83" t="n">
        <f aca="false">ROUND(入力シート１!F7/1000,0)</f>
        <v>0</v>
      </c>
      <c r="F7" s="83" t="n">
        <f aca="false">ROUND(入力シート１!G7/1000,0)</f>
        <v>0</v>
      </c>
    </row>
    <row r="8" customFormat="false" ht="18" hidden="false" customHeight="true" outlineLevel="0" collapsed="false">
      <c r="A8" s="84"/>
      <c r="B8" s="85" t="s">
        <v>52</v>
      </c>
      <c r="C8" s="41" t="s">
        <v>53</v>
      </c>
      <c r="D8" s="19" t="n">
        <f aca="false">ROUND(入力シート１!E8/1000,0)</f>
        <v>0</v>
      </c>
      <c r="E8" s="19" t="n">
        <f aca="false">ROUND(入力シート１!F8/1000,0)</f>
        <v>0</v>
      </c>
      <c r="F8" s="19" t="n">
        <f aca="false">ROUND(入力シート１!G8/1000,0)</f>
        <v>0</v>
      </c>
    </row>
    <row r="9" customFormat="false" ht="18" hidden="false" customHeight="true" outlineLevel="0" collapsed="false">
      <c r="A9" s="79" t="s">
        <v>54</v>
      </c>
      <c r="B9" s="80"/>
      <c r="C9" s="19" t="n">
        <f aca="false">C10</f>
        <v>0</v>
      </c>
      <c r="D9" s="19" t="n">
        <f aca="false">SUM(D10:D11)</f>
        <v>0</v>
      </c>
      <c r="E9" s="19" t="n">
        <f aca="false">SUM(E10:E11)</f>
        <v>0</v>
      </c>
      <c r="F9" s="19" t="n">
        <f aca="false">SUM(F10:F11)</f>
        <v>0</v>
      </c>
    </row>
    <row r="10" customFormat="false" ht="18" hidden="false" customHeight="true" outlineLevel="0" collapsed="false">
      <c r="A10" s="81"/>
      <c r="B10" s="82" t="s">
        <v>51</v>
      </c>
      <c r="C10" s="83" t="n">
        <f aca="false">ROUND(入力シート１!D10/1000,0)</f>
        <v>0</v>
      </c>
      <c r="D10" s="83" t="n">
        <f aca="false">ROUND(入力シート１!E10/1000,0)</f>
        <v>0</v>
      </c>
      <c r="E10" s="83" t="n">
        <f aca="false">ROUND(入力シート１!F10/1000,0)</f>
        <v>0</v>
      </c>
      <c r="F10" s="83" t="n">
        <f aca="false">ROUND(入力シート１!G10/1000,0)</f>
        <v>0</v>
      </c>
    </row>
    <row r="11" customFormat="false" ht="18" hidden="false" customHeight="true" outlineLevel="0" collapsed="false">
      <c r="A11" s="84"/>
      <c r="B11" s="85" t="s">
        <v>52</v>
      </c>
      <c r="C11" s="41" t="s">
        <v>53</v>
      </c>
      <c r="D11" s="19" t="n">
        <f aca="false">ROUND(入力シート１!E11/1000,0)</f>
        <v>0</v>
      </c>
      <c r="E11" s="19" t="n">
        <f aca="false">ROUND(入力シート１!F11/1000,0)</f>
        <v>0</v>
      </c>
      <c r="F11" s="19" t="n">
        <f aca="false">ROUND(入力シート１!G11/1000,0)</f>
        <v>0</v>
      </c>
    </row>
    <row r="12" customFormat="false" ht="18" hidden="false" customHeight="true" outlineLevel="0" collapsed="false">
      <c r="A12" s="79" t="s">
        <v>55</v>
      </c>
      <c r="B12" s="80"/>
      <c r="C12" s="19" t="n">
        <f aca="false">C6-C9</f>
        <v>0</v>
      </c>
      <c r="D12" s="19" t="n">
        <f aca="false">D6-D9</f>
        <v>0</v>
      </c>
      <c r="E12" s="19" t="n">
        <f aca="false">E6-E9</f>
        <v>0</v>
      </c>
      <c r="F12" s="19" t="n">
        <f aca="false">F6-F9</f>
        <v>0</v>
      </c>
    </row>
    <row r="13" customFormat="false" ht="18" hidden="false" customHeight="true" outlineLevel="0" collapsed="false">
      <c r="A13" s="81"/>
      <c r="B13" s="82" t="s">
        <v>51</v>
      </c>
      <c r="C13" s="83" t="n">
        <f aca="false">C7-C10</f>
        <v>0</v>
      </c>
      <c r="D13" s="83" t="n">
        <f aca="false">D7-D10</f>
        <v>0</v>
      </c>
      <c r="E13" s="83" t="n">
        <f aca="false">E7-E10</f>
        <v>0</v>
      </c>
      <c r="F13" s="83" t="n">
        <f aca="false">F7-F10</f>
        <v>0</v>
      </c>
    </row>
    <row r="14" customFormat="false" ht="18" hidden="false" customHeight="true" outlineLevel="0" collapsed="false">
      <c r="A14" s="84"/>
      <c r="B14" s="85" t="s">
        <v>52</v>
      </c>
      <c r="C14" s="41" t="s">
        <v>53</v>
      </c>
      <c r="D14" s="19" t="n">
        <f aca="false">D8-D11</f>
        <v>0</v>
      </c>
      <c r="E14" s="19" t="n">
        <f aca="false">E8-E11</f>
        <v>0</v>
      </c>
      <c r="F14" s="19" t="n">
        <f aca="false">F8-F11</f>
        <v>0</v>
      </c>
    </row>
    <row r="15" customFormat="false" ht="18" hidden="false" customHeight="true" outlineLevel="0" collapsed="false">
      <c r="A15" s="79" t="s">
        <v>56</v>
      </c>
      <c r="B15" s="80"/>
      <c r="C15" s="19" t="n">
        <f aca="false">C16</f>
        <v>0</v>
      </c>
      <c r="D15" s="19" t="n">
        <f aca="false">SUM(D16:D17)</f>
        <v>0</v>
      </c>
      <c r="E15" s="19" t="n">
        <f aca="false">SUM(E16:E17)</f>
        <v>0</v>
      </c>
      <c r="F15" s="19" t="n">
        <f aca="false">SUM(F16:F17)</f>
        <v>0</v>
      </c>
    </row>
    <row r="16" customFormat="false" ht="18" hidden="false" customHeight="true" outlineLevel="0" collapsed="false">
      <c r="A16" s="81" t="s">
        <v>57</v>
      </c>
      <c r="B16" s="82" t="s">
        <v>51</v>
      </c>
      <c r="C16" s="83" t="n">
        <f aca="false">ROUND(入力シート１!D16/1000,0)</f>
        <v>0</v>
      </c>
      <c r="D16" s="83" t="n">
        <f aca="false">ROUND(入力シート１!E16/1000,0)</f>
        <v>0</v>
      </c>
      <c r="E16" s="83" t="n">
        <f aca="false">ROUND(入力シート１!F16/1000,0)</f>
        <v>0</v>
      </c>
      <c r="F16" s="83" t="n">
        <f aca="false">ROUND(入力シート１!G16/1000,0)</f>
        <v>0</v>
      </c>
    </row>
    <row r="17" customFormat="false" ht="18" hidden="false" customHeight="true" outlineLevel="0" collapsed="false">
      <c r="A17" s="84"/>
      <c r="B17" s="85" t="s">
        <v>52</v>
      </c>
      <c r="C17" s="41" t="s">
        <v>53</v>
      </c>
      <c r="D17" s="19" t="n">
        <f aca="false">ROUND(入力シート１!E17/1000,0)</f>
        <v>0</v>
      </c>
      <c r="E17" s="19" t="n">
        <f aca="false">ROUND(入力シート１!F17/1000,0)</f>
        <v>0</v>
      </c>
      <c r="F17" s="19" t="n">
        <f aca="false">ROUND(入力シート１!G17/1000,0)</f>
        <v>0</v>
      </c>
    </row>
    <row r="18" customFormat="false" ht="18" hidden="false" customHeight="true" outlineLevel="0" collapsed="false">
      <c r="A18" s="79" t="s">
        <v>58</v>
      </c>
      <c r="B18" s="80"/>
      <c r="C18" s="19" t="n">
        <f aca="false">C19</f>
        <v>0</v>
      </c>
      <c r="D18" s="19" t="n">
        <f aca="false">SUM(D19:D20)</f>
        <v>0</v>
      </c>
      <c r="E18" s="19" t="n">
        <f aca="false">SUM(E19:E20)</f>
        <v>0</v>
      </c>
      <c r="F18" s="19" t="n">
        <f aca="false">SUM(F19:F20)</f>
        <v>0</v>
      </c>
    </row>
    <row r="19" customFormat="false" ht="18" hidden="false" customHeight="true" outlineLevel="0" collapsed="false">
      <c r="A19" s="81"/>
      <c r="B19" s="82" t="s">
        <v>51</v>
      </c>
      <c r="C19" s="83" t="n">
        <f aca="false">C13-C16</f>
        <v>0</v>
      </c>
      <c r="D19" s="83" t="n">
        <f aca="false">D13-D16</f>
        <v>0</v>
      </c>
      <c r="E19" s="83" t="n">
        <f aca="false">E13-E16</f>
        <v>0</v>
      </c>
      <c r="F19" s="83" t="n">
        <f aca="false">F13-F16</f>
        <v>0</v>
      </c>
    </row>
    <row r="20" customFormat="false" ht="18" hidden="false" customHeight="true" outlineLevel="0" collapsed="false">
      <c r="A20" s="84"/>
      <c r="B20" s="85" t="s">
        <v>52</v>
      </c>
      <c r="C20" s="41" t="s">
        <v>53</v>
      </c>
      <c r="D20" s="19" t="n">
        <f aca="false">D14-D17</f>
        <v>0</v>
      </c>
      <c r="E20" s="19" t="n">
        <f aca="false">E14-E17</f>
        <v>0</v>
      </c>
      <c r="F20" s="19" t="n">
        <f aca="false">F14-F17</f>
        <v>0</v>
      </c>
    </row>
    <row r="21" customFormat="false" ht="18" hidden="false" customHeight="true" outlineLevel="0" collapsed="false">
      <c r="A21" s="79" t="s">
        <v>59</v>
      </c>
      <c r="B21" s="80"/>
      <c r="C21" s="19" t="n">
        <f aca="false">ROUND(入力シート１!D21/1000,0)</f>
        <v>0</v>
      </c>
      <c r="D21" s="19" t="n">
        <f aca="false">ROUND(入力シート１!E21/1000,0)</f>
        <v>0</v>
      </c>
      <c r="E21" s="19" t="n">
        <f aca="false">ROUND(入力シート１!F21/1000,0)</f>
        <v>0</v>
      </c>
      <c r="F21" s="19" t="n">
        <f aca="false">ROUND(入力シート１!G21/1000,0)</f>
        <v>0</v>
      </c>
    </row>
    <row r="22" customFormat="false" ht="18" hidden="false" customHeight="true" outlineLevel="0" collapsed="false">
      <c r="A22" s="79" t="s">
        <v>60</v>
      </c>
      <c r="B22" s="80"/>
      <c r="C22" s="19" t="n">
        <f aca="false">C23</f>
        <v>0</v>
      </c>
      <c r="D22" s="19" t="n">
        <f aca="false">SUM(D23:D24)</f>
        <v>0</v>
      </c>
      <c r="E22" s="19" t="n">
        <f aca="false">SUM(E23:E24)</f>
        <v>0</v>
      </c>
      <c r="F22" s="19" t="n">
        <f aca="false">SUM(F23:F24)</f>
        <v>0</v>
      </c>
    </row>
    <row r="23" customFormat="false" ht="18" hidden="false" customHeight="true" outlineLevel="0" collapsed="false">
      <c r="A23" s="81"/>
      <c r="B23" s="82" t="s">
        <v>51</v>
      </c>
      <c r="C23" s="83" t="n">
        <f aca="false">ROUND(入力シート１!D23/1000,0)</f>
        <v>0</v>
      </c>
      <c r="D23" s="83" t="n">
        <f aca="false">ROUND(入力シート１!E23/1000,0)</f>
        <v>0</v>
      </c>
      <c r="E23" s="83" t="n">
        <f aca="false">ROUND(入力シート１!F23/1000,0)</f>
        <v>0</v>
      </c>
      <c r="F23" s="83" t="n">
        <f aca="false">ROUND(入力シート１!G23/1000,0)</f>
        <v>0</v>
      </c>
    </row>
    <row r="24" customFormat="false" ht="18" hidden="false" customHeight="true" outlineLevel="0" collapsed="false">
      <c r="A24" s="84"/>
      <c r="B24" s="85" t="s">
        <v>52</v>
      </c>
      <c r="C24" s="41" t="s">
        <v>53</v>
      </c>
      <c r="D24" s="19" t="n">
        <f aca="false">ROUND(入力シート１!E24/1000,0)</f>
        <v>0</v>
      </c>
      <c r="E24" s="19" t="n">
        <f aca="false">ROUND(入力シート１!F24/1000,0)</f>
        <v>0</v>
      </c>
      <c r="F24" s="19" t="n">
        <f aca="false">ROUND(入力シート１!G24/1000,0)</f>
        <v>0</v>
      </c>
    </row>
    <row r="25" customFormat="false" ht="18" hidden="false" customHeight="true" outlineLevel="0" collapsed="false">
      <c r="A25" s="79" t="s">
        <v>61</v>
      </c>
      <c r="B25" s="80"/>
      <c r="C25" s="19" t="n">
        <f aca="false">C26</f>
        <v>0</v>
      </c>
      <c r="D25" s="19" t="n">
        <f aca="false">SUM(D26:D27)</f>
        <v>0</v>
      </c>
      <c r="E25" s="19" t="n">
        <f aca="false">SUM(E26:E27)</f>
        <v>0</v>
      </c>
      <c r="F25" s="19" t="n">
        <f aca="false">SUM(F26:F27)</f>
        <v>0</v>
      </c>
    </row>
    <row r="26" customFormat="false" ht="18" hidden="false" customHeight="true" outlineLevel="0" collapsed="false">
      <c r="A26" s="81"/>
      <c r="B26" s="82" t="s">
        <v>51</v>
      </c>
      <c r="C26" s="83" t="n">
        <f aca="false">ROUND(入力シート１!D26/1000,0)</f>
        <v>0</v>
      </c>
      <c r="D26" s="83" t="n">
        <f aca="false">ROUND(入力シート１!E26/1000,0)</f>
        <v>0</v>
      </c>
      <c r="E26" s="83" t="n">
        <f aca="false">ROUND(入力シート１!F26/1000,0)</f>
        <v>0</v>
      </c>
      <c r="F26" s="83" t="n">
        <f aca="false">ROUND(入力シート１!G26/1000,0)</f>
        <v>0</v>
      </c>
    </row>
    <row r="27" customFormat="false" ht="18" hidden="false" customHeight="true" outlineLevel="0" collapsed="false">
      <c r="A27" s="84"/>
      <c r="B27" s="85" t="s">
        <v>52</v>
      </c>
      <c r="C27" s="41" t="s">
        <v>53</v>
      </c>
      <c r="D27" s="19" t="n">
        <f aca="false">ROUND(入力シート１!E27/1000,0)</f>
        <v>0</v>
      </c>
      <c r="E27" s="19" t="n">
        <f aca="false">ROUND(入力シート１!F27/1000,0)</f>
        <v>0</v>
      </c>
      <c r="F27" s="19" t="n">
        <f aca="false">ROUND(入力シート１!G27/1000,0)</f>
        <v>0</v>
      </c>
    </row>
    <row r="28" customFormat="false" ht="18" hidden="false" customHeight="true" outlineLevel="0" collapsed="false">
      <c r="A28" s="79" t="s">
        <v>62</v>
      </c>
      <c r="B28" s="80"/>
      <c r="C28" s="41" t="s">
        <v>53</v>
      </c>
      <c r="D28" s="19" t="n">
        <f aca="false">SUM(D29:D30)</f>
        <v>0</v>
      </c>
      <c r="E28" s="19" t="n">
        <f aca="false">SUM(E29:E30)</f>
        <v>0</v>
      </c>
      <c r="F28" s="19" t="n">
        <f aca="false">SUM(F29:F30)</f>
        <v>0</v>
      </c>
    </row>
    <row r="29" customFormat="false" ht="18" hidden="false" customHeight="true" outlineLevel="0" collapsed="false">
      <c r="A29" s="81"/>
      <c r="B29" s="82" t="s">
        <v>51</v>
      </c>
      <c r="C29" s="86" t="s">
        <v>53</v>
      </c>
      <c r="D29" s="83" t="n">
        <f aca="false">ROUND(入力シート１!E29/1000,0)</f>
        <v>0</v>
      </c>
      <c r="E29" s="83" t="n">
        <f aca="false">ROUND(入力シート１!F29/1000,0)</f>
        <v>0</v>
      </c>
      <c r="F29" s="83" t="n">
        <f aca="false">ROUND(入力シート１!G29/1000,0)</f>
        <v>0</v>
      </c>
    </row>
    <row r="30" customFormat="false" ht="18" hidden="false" customHeight="true" outlineLevel="0" collapsed="false">
      <c r="A30" s="84"/>
      <c r="B30" s="85" t="s">
        <v>52</v>
      </c>
      <c r="C30" s="41" t="s">
        <v>53</v>
      </c>
      <c r="D30" s="19" t="n">
        <f aca="false">ROUND(入力シート１!E30/1000,0)</f>
        <v>0</v>
      </c>
      <c r="E30" s="19" t="n">
        <f aca="false">ROUND(入力シート１!F30/1000,0)</f>
        <v>0</v>
      </c>
      <c r="F30" s="19" t="n">
        <f aca="false">ROUND(入力シート１!G30/1000,0)</f>
        <v>0</v>
      </c>
    </row>
    <row r="31" customFormat="false" ht="18" hidden="false" customHeight="true" outlineLevel="0" collapsed="false">
      <c r="A31" s="79" t="s">
        <v>63</v>
      </c>
      <c r="B31" s="80"/>
      <c r="C31" s="41" t="s">
        <v>53</v>
      </c>
      <c r="D31" s="19" t="n">
        <f aca="false">SUM(D32:D33)</f>
        <v>0</v>
      </c>
      <c r="E31" s="19" t="n">
        <f aca="false">SUM(E32:E33)</f>
        <v>0</v>
      </c>
      <c r="F31" s="19" t="n">
        <f aca="false">SUM(F32:F33)</f>
        <v>0</v>
      </c>
    </row>
    <row r="32" customFormat="false" ht="18" hidden="false" customHeight="true" outlineLevel="0" collapsed="false">
      <c r="A32" s="81"/>
      <c r="B32" s="82" t="s">
        <v>51</v>
      </c>
      <c r="C32" s="86" t="s">
        <v>53</v>
      </c>
      <c r="D32" s="83" t="n">
        <f aca="false">ROUND(入力シート１!E32/1000,0)</f>
        <v>0</v>
      </c>
      <c r="E32" s="83" t="n">
        <f aca="false">ROUND(入力シート１!F32/1000,0)</f>
        <v>0</v>
      </c>
      <c r="F32" s="83" t="n">
        <f aca="false">ROUND(入力シート１!G32/1000,0)</f>
        <v>0</v>
      </c>
    </row>
    <row r="33" customFormat="false" ht="18" hidden="false" customHeight="true" outlineLevel="0" collapsed="false">
      <c r="A33" s="84"/>
      <c r="B33" s="85" t="s">
        <v>52</v>
      </c>
      <c r="C33" s="41" t="s">
        <v>53</v>
      </c>
      <c r="D33" s="19" t="n">
        <f aca="false">ROUND(入力シート１!E33/1000,0)</f>
        <v>0</v>
      </c>
      <c r="E33" s="19" t="n">
        <f aca="false">ROUND(入力シート１!F33/1000,0)</f>
        <v>0</v>
      </c>
      <c r="F33" s="19" t="n">
        <f aca="false">ROUND(入力シート１!G33/1000,0)</f>
        <v>0</v>
      </c>
    </row>
    <row r="34" customFormat="false" ht="18" hidden="false" customHeight="true" outlineLevel="0" collapsed="false">
      <c r="A34" s="79" t="s">
        <v>64</v>
      </c>
      <c r="B34" s="80"/>
      <c r="C34" s="19" t="n">
        <f aca="false">C35</f>
        <v>0</v>
      </c>
      <c r="D34" s="19" t="n">
        <f aca="false">SUM(D35:D36)</f>
        <v>0</v>
      </c>
      <c r="E34" s="19" t="n">
        <f aca="false">SUM(E35:E36)</f>
        <v>0</v>
      </c>
      <c r="F34" s="19" t="n">
        <f aca="false">SUM(F35:F36)</f>
        <v>0</v>
      </c>
    </row>
    <row r="35" customFormat="false" ht="18" hidden="false" customHeight="true" outlineLevel="0" collapsed="false">
      <c r="A35" s="81"/>
      <c r="B35" s="82" t="s">
        <v>51</v>
      </c>
      <c r="C35" s="83" t="n">
        <f aca="false">ROUND((入力シート１!D35+入力シート１!D38)/1000,0)</f>
        <v>0</v>
      </c>
      <c r="D35" s="83" t="n">
        <f aca="false">ROUND((入力シート１!E35+入力シート１!E38)/1000,0)</f>
        <v>0</v>
      </c>
      <c r="E35" s="83" t="n">
        <f aca="false">ROUND((入力シート１!F35+入力シート１!F38)/1000,0)</f>
        <v>0</v>
      </c>
      <c r="F35" s="83" t="n">
        <f aca="false">ROUND((入力シート１!G35+入力シート１!G38)/1000,0)</f>
        <v>0</v>
      </c>
    </row>
    <row r="36" customFormat="false" ht="18" hidden="false" customHeight="true" outlineLevel="0" collapsed="false">
      <c r="A36" s="84"/>
      <c r="B36" s="85" t="s">
        <v>52</v>
      </c>
      <c r="C36" s="41" t="s">
        <v>53</v>
      </c>
      <c r="D36" s="19" t="n">
        <f aca="false">ROUND((入力シート１!E36+入力シート１!E39)/1000,0)</f>
        <v>0</v>
      </c>
      <c r="E36" s="19" t="n">
        <f aca="false">ROUND((入力シート１!F36+入力シート１!F39)/1000,0)</f>
        <v>0</v>
      </c>
      <c r="F36" s="19" t="n">
        <f aca="false">ROUND((入力シート１!G36+入力シート１!G39)/1000,0)</f>
        <v>0</v>
      </c>
    </row>
    <row r="37" customFormat="false" ht="18" hidden="false" customHeight="true" outlineLevel="0" collapsed="false">
      <c r="A37" s="79" t="s">
        <v>65</v>
      </c>
      <c r="B37" s="80"/>
      <c r="C37" s="19" t="n">
        <f aca="false">C38</f>
        <v>0</v>
      </c>
      <c r="D37" s="19" t="n">
        <f aca="false">SUM(D38:D39)</f>
        <v>0</v>
      </c>
      <c r="E37" s="19" t="n">
        <f aca="false">SUM(E38:E39)</f>
        <v>0</v>
      </c>
      <c r="F37" s="19" t="n">
        <f aca="false">SUM(F38:F39)</f>
        <v>0</v>
      </c>
    </row>
    <row r="38" customFormat="false" ht="18" hidden="false" customHeight="true" outlineLevel="0" collapsed="false">
      <c r="A38" s="81" t="s">
        <v>66</v>
      </c>
      <c r="B38" s="82" t="s">
        <v>51</v>
      </c>
      <c r="C38" s="83" t="n">
        <f aca="false">SUM(C19,C26,C35)</f>
        <v>0</v>
      </c>
      <c r="D38" s="83" t="n">
        <f aca="false">SUM(D19,D26,D35)</f>
        <v>0</v>
      </c>
      <c r="E38" s="83" t="n">
        <f aca="false">SUM(E19,E26,E35)</f>
        <v>0</v>
      </c>
      <c r="F38" s="83" t="n">
        <f aca="false">SUM(F19,F26,F35)</f>
        <v>0</v>
      </c>
    </row>
    <row r="39" customFormat="false" ht="18" hidden="false" customHeight="true" outlineLevel="0" collapsed="false">
      <c r="A39" s="84"/>
      <c r="B39" s="85" t="s">
        <v>52</v>
      </c>
      <c r="C39" s="41" t="s">
        <v>53</v>
      </c>
      <c r="D39" s="19" t="n">
        <f aca="false">SUM(D20,D27,D36)</f>
        <v>0</v>
      </c>
      <c r="E39" s="19" t="n">
        <f aca="false">SUM(E20,E27,E36)</f>
        <v>0</v>
      </c>
      <c r="F39" s="19" t="n">
        <f aca="false">SUM(F20,F27,F36)</f>
        <v>0</v>
      </c>
    </row>
    <row r="40" customFormat="false" ht="18" hidden="false" customHeight="true" outlineLevel="0" collapsed="false">
      <c r="A40" s="79" t="s">
        <v>67</v>
      </c>
      <c r="B40" s="80"/>
      <c r="C40" s="87" t="n">
        <f aca="false">C41</f>
        <v>0</v>
      </c>
      <c r="D40" s="87" t="n">
        <f aca="false">SUM(D41:D42)</f>
        <v>0</v>
      </c>
      <c r="E40" s="87" t="n">
        <f aca="false">SUM(E41:E42)</f>
        <v>0</v>
      </c>
      <c r="F40" s="87" t="n">
        <f aca="false">SUM(F41:F42)</f>
        <v>0</v>
      </c>
    </row>
    <row r="41" customFormat="false" ht="18" hidden="false" customHeight="true" outlineLevel="0" collapsed="false">
      <c r="A41" s="81"/>
      <c r="B41" s="82" t="s">
        <v>51</v>
      </c>
      <c r="C41" s="88" t="n">
        <f aca="false">入力シート１!D44</f>
        <v>0</v>
      </c>
      <c r="D41" s="88" t="n">
        <f aca="false">入力シート１!E44</f>
        <v>0</v>
      </c>
      <c r="E41" s="88" t="n">
        <f aca="false">入力シート１!F44</f>
        <v>0</v>
      </c>
      <c r="F41" s="88" t="n">
        <f aca="false">入力シート１!G44</f>
        <v>0</v>
      </c>
    </row>
    <row r="42" customFormat="false" ht="18" hidden="false" customHeight="true" outlineLevel="0" collapsed="false">
      <c r="A42" s="84"/>
      <c r="B42" s="85" t="s">
        <v>52</v>
      </c>
      <c r="C42" s="41" t="s">
        <v>53</v>
      </c>
      <c r="D42" s="89" t="n">
        <f aca="false">入力シート１!E45</f>
        <v>0</v>
      </c>
      <c r="E42" s="89" t="n">
        <f aca="false">入力シート１!F45</f>
        <v>0</v>
      </c>
      <c r="F42" s="89" t="n">
        <f aca="false">入力シート１!G45</f>
        <v>0</v>
      </c>
    </row>
    <row r="43" customFormat="false" ht="18" hidden="false" customHeight="true" outlineLevel="0" collapsed="false">
      <c r="A43" s="90" t="s">
        <v>68</v>
      </c>
      <c r="B43" s="91"/>
      <c r="C43" s="41" t="s">
        <v>53</v>
      </c>
      <c r="D43" s="41" t="s">
        <v>53</v>
      </c>
      <c r="E43" s="41" t="s">
        <v>53</v>
      </c>
      <c r="F43" s="41" t="s">
        <v>53</v>
      </c>
    </row>
    <row r="44" customFormat="false" ht="18" hidden="false" customHeight="true" outlineLevel="0" collapsed="false">
      <c r="A44" s="92" t="s">
        <v>69</v>
      </c>
      <c r="B44" s="82" t="s">
        <v>51</v>
      </c>
      <c r="C44" s="83" t="e">
        <f aca="false">ROUND(C38/C41,0)</f>
        <v>#DIV/0!</v>
      </c>
      <c r="D44" s="83" t="e">
        <f aca="false">ROUND(D38/D41,0)</f>
        <v>#DIV/0!</v>
      </c>
      <c r="E44" s="83" t="e">
        <f aca="false">ROUND(E38/E41,0)</f>
        <v>#DIV/0!</v>
      </c>
      <c r="F44" s="83" t="e">
        <f aca="false">ROUND(F38/F41,0)</f>
        <v>#DIV/0!</v>
      </c>
    </row>
    <row r="45" customFormat="false" ht="18" hidden="false" customHeight="true" outlineLevel="0" collapsed="false">
      <c r="A45" s="84"/>
      <c r="B45" s="85" t="s">
        <v>52</v>
      </c>
      <c r="C45" s="41" t="s">
        <v>53</v>
      </c>
      <c r="D45" s="19" t="str">
        <f aca="false">IF(D42=0,"",ROUND(D39/D42,0))</f>
        <v/>
      </c>
      <c r="E45" s="19" t="str">
        <f aca="false">IF(E42=0,"",ROUND(E39/E42,0))</f>
        <v/>
      </c>
      <c r="F45" s="19" t="str">
        <f aca="false">IF(F42=0,"",ROUND(F39/F42,0))</f>
        <v/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27" activeCellId="0" sqref="E27"/>
    </sheetView>
  </sheetViews>
  <sheetFormatPr defaultColWidth="9.00390625" defaultRowHeight="18.75" zeroHeight="false" outlineLevelRow="0" outlineLevelCol="0"/>
  <cols>
    <col collapsed="false" customWidth="true" hidden="false" outlineLevel="0" max="1" min="1" style="0" width="21.13"/>
    <col collapsed="false" customWidth="true" hidden="false" outlineLevel="0" max="7" min="2" style="0" width="12.76"/>
  </cols>
  <sheetData>
    <row r="1" customFormat="false" ht="19.5" hidden="false" customHeight="false" outlineLevel="0" collapsed="false">
      <c r="A1" s="93" t="s">
        <v>70</v>
      </c>
    </row>
    <row r="2" customFormat="false" ht="20.25" hidden="false" customHeight="false" outlineLevel="0" collapsed="false">
      <c r="A2" s="93"/>
      <c r="E2" s="94" t="s">
        <v>71</v>
      </c>
      <c r="F2" s="95" t="s">
        <v>72</v>
      </c>
    </row>
    <row r="3" customFormat="false" ht="18" hidden="false" customHeight="true" outlineLevel="0" collapsed="false">
      <c r="G3" s="96" t="s">
        <v>73</v>
      </c>
    </row>
    <row r="4" customFormat="false" ht="18" hidden="false" customHeight="true" outlineLevel="0" collapsed="false">
      <c r="A4" s="97"/>
      <c r="B4" s="98" t="s">
        <v>3</v>
      </c>
      <c r="C4" s="98" t="s">
        <v>4</v>
      </c>
      <c r="D4" s="98" t="s">
        <v>5</v>
      </c>
      <c r="E4" s="98" t="s">
        <v>6</v>
      </c>
      <c r="F4" s="98" t="s">
        <v>7</v>
      </c>
      <c r="G4" s="98" t="s">
        <v>8</v>
      </c>
    </row>
    <row r="5" customFormat="false" ht="18" hidden="false" customHeight="true" outlineLevel="0" collapsed="false">
      <c r="A5" s="99"/>
      <c r="B5" s="100" t="s">
        <v>74</v>
      </c>
      <c r="C5" s="100" t="s">
        <v>74</v>
      </c>
      <c r="D5" s="100" t="s">
        <v>74</v>
      </c>
      <c r="E5" s="100" t="s">
        <v>74</v>
      </c>
      <c r="F5" s="100" t="s">
        <v>74</v>
      </c>
      <c r="G5" s="100" t="s">
        <v>74</v>
      </c>
    </row>
    <row r="6" customFormat="false" ht="18" hidden="false" customHeight="true" outlineLevel="0" collapsed="false">
      <c r="A6" s="101" t="s">
        <v>9</v>
      </c>
      <c r="B6" s="102" t="str">
        <f aca="false">IF(B7="","",B7)</f>
        <v/>
      </c>
      <c r="C6" s="103" t="str">
        <f aca="false">IF(C7="","",C7)</f>
        <v/>
      </c>
      <c r="D6" s="104" t="n">
        <f aca="false">D7</f>
        <v>0</v>
      </c>
      <c r="E6" s="104" t="n">
        <f aca="false">SUM(E7:E8)</f>
        <v>0</v>
      </c>
      <c r="F6" s="104" t="n">
        <f aca="false">SUM(F7:F8)</f>
        <v>0</v>
      </c>
      <c r="G6" s="104" t="n">
        <f aca="false">SUM(G7:G8)</f>
        <v>0</v>
      </c>
    </row>
    <row r="7" customFormat="false" ht="18" hidden="false" customHeight="true" outlineLevel="0" collapsed="false">
      <c r="A7" s="85" t="s">
        <v>51</v>
      </c>
      <c r="B7" s="105"/>
      <c r="C7" s="105"/>
      <c r="D7" s="105"/>
      <c r="E7" s="105"/>
      <c r="F7" s="105"/>
      <c r="G7" s="105"/>
    </row>
    <row r="8" customFormat="false" ht="18" hidden="false" customHeight="true" outlineLevel="0" collapsed="false">
      <c r="A8" s="85" t="s">
        <v>52</v>
      </c>
      <c r="B8" s="106" t="s">
        <v>53</v>
      </c>
      <c r="C8" s="106" t="s">
        <v>53</v>
      </c>
      <c r="D8" s="106" t="s">
        <v>53</v>
      </c>
      <c r="E8" s="107"/>
      <c r="F8" s="107"/>
      <c r="G8" s="107"/>
    </row>
    <row r="9" customFormat="false" ht="18" hidden="false" customHeight="true" outlineLevel="0" collapsed="false">
      <c r="A9" s="101" t="s">
        <v>11</v>
      </c>
      <c r="B9" s="102" t="str">
        <f aca="false">IF(B6="","",B10)</f>
        <v/>
      </c>
      <c r="C9" s="103" t="str">
        <f aca="false">IF(C6="","",C10)</f>
        <v/>
      </c>
      <c r="D9" s="104" t="n">
        <f aca="false">D10</f>
        <v>0</v>
      </c>
      <c r="E9" s="104" t="n">
        <f aca="false">SUM(E10:E11)</f>
        <v>0</v>
      </c>
      <c r="F9" s="104" t="n">
        <f aca="false">SUM(F10:F11)</f>
        <v>0</v>
      </c>
      <c r="G9" s="104" t="n">
        <f aca="false">SUM(G10:G11)</f>
        <v>0</v>
      </c>
    </row>
    <row r="10" customFormat="false" ht="18" hidden="false" customHeight="true" outlineLevel="0" collapsed="false">
      <c r="A10" s="85" t="s">
        <v>51</v>
      </c>
      <c r="B10" s="105"/>
      <c r="C10" s="105"/>
      <c r="D10" s="105"/>
      <c r="E10" s="105"/>
      <c r="F10" s="105"/>
      <c r="G10" s="105"/>
    </row>
    <row r="11" customFormat="false" ht="18" hidden="false" customHeight="true" outlineLevel="0" collapsed="false">
      <c r="A11" s="85" t="s">
        <v>52</v>
      </c>
      <c r="B11" s="106" t="s">
        <v>53</v>
      </c>
      <c r="C11" s="106" t="s">
        <v>53</v>
      </c>
      <c r="D11" s="106" t="s">
        <v>53</v>
      </c>
      <c r="E11" s="107"/>
      <c r="F11" s="107"/>
      <c r="G11" s="107"/>
    </row>
    <row r="12" customFormat="false" ht="18" hidden="false" customHeight="true" outlineLevel="0" collapsed="false">
      <c r="A12" s="101" t="s">
        <v>75</v>
      </c>
      <c r="B12" s="104" t="str">
        <f aca="false">IF(B6="","",B6-B9)</f>
        <v/>
      </c>
      <c r="C12" s="104" t="str">
        <f aca="false">IF(C6="","",C6-C9)</f>
        <v/>
      </c>
      <c r="D12" s="104" t="n">
        <f aca="false">D6-D9</f>
        <v>0</v>
      </c>
      <c r="E12" s="104" t="n">
        <f aca="false">E6-E9</f>
        <v>0</v>
      </c>
      <c r="F12" s="104" t="n">
        <f aca="false">F6-F9</f>
        <v>0</v>
      </c>
      <c r="G12" s="104" t="n">
        <f aca="false">G6-G9</f>
        <v>0</v>
      </c>
    </row>
    <row r="13" customFormat="false" ht="18" hidden="false" customHeight="true" outlineLevel="0" collapsed="false">
      <c r="A13" s="85" t="s">
        <v>51</v>
      </c>
      <c r="B13" s="108" t="str">
        <f aca="false">IF(B6="","",B7-B10)</f>
        <v/>
      </c>
      <c r="C13" s="104" t="str">
        <f aca="false">IF(C6="","",C7-C10)</f>
        <v/>
      </c>
      <c r="D13" s="104" t="n">
        <f aca="false">D7-D10</f>
        <v>0</v>
      </c>
      <c r="E13" s="104" t="n">
        <f aca="false">E7-E10</f>
        <v>0</v>
      </c>
      <c r="F13" s="104" t="n">
        <f aca="false">F7-F10</f>
        <v>0</v>
      </c>
      <c r="G13" s="104" t="n">
        <f aca="false">G7-G10</f>
        <v>0</v>
      </c>
    </row>
    <row r="14" customFormat="false" ht="18" hidden="false" customHeight="true" outlineLevel="0" collapsed="false">
      <c r="A14" s="85" t="s">
        <v>52</v>
      </c>
      <c r="B14" s="106" t="s">
        <v>53</v>
      </c>
      <c r="C14" s="106" t="s">
        <v>53</v>
      </c>
      <c r="D14" s="106" t="s">
        <v>53</v>
      </c>
      <c r="E14" s="104" t="n">
        <f aca="false">E8-E11</f>
        <v>0</v>
      </c>
      <c r="F14" s="104" t="n">
        <f aca="false">F8-F11</f>
        <v>0</v>
      </c>
      <c r="G14" s="104" t="n">
        <f aca="false">G8-G11</f>
        <v>0</v>
      </c>
    </row>
    <row r="15" customFormat="false" ht="18" hidden="false" customHeight="true" outlineLevel="0" collapsed="false">
      <c r="A15" s="109" t="s">
        <v>76</v>
      </c>
      <c r="B15" s="104" t="str">
        <f aca="false">IF(B6="","",SUM(B16:B17))</f>
        <v/>
      </c>
      <c r="C15" s="104" t="str">
        <f aca="false">IF(C6="","",SUM(C16:C17))</f>
        <v/>
      </c>
      <c r="D15" s="104" t="n">
        <f aca="false">D16</f>
        <v>0</v>
      </c>
      <c r="E15" s="104" t="n">
        <f aca="false">SUM(E16:E17)</f>
        <v>0</v>
      </c>
      <c r="F15" s="104" t="n">
        <f aca="false">SUM(F16:F17)</f>
        <v>0</v>
      </c>
      <c r="G15" s="104" t="n">
        <f aca="false">SUM(G16:G17)</f>
        <v>0</v>
      </c>
    </row>
    <row r="16" customFormat="false" ht="18" hidden="false" customHeight="true" outlineLevel="0" collapsed="false">
      <c r="A16" s="85" t="s">
        <v>51</v>
      </c>
      <c r="B16" s="105"/>
      <c r="C16" s="105"/>
      <c r="D16" s="105"/>
      <c r="E16" s="107"/>
      <c r="F16" s="107"/>
      <c r="G16" s="107"/>
    </row>
    <row r="17" customFormat="false" ht="18" hidden="false" customHeight="true" outlineLevel="0" collapsed="false">
      <c r="A17" s="85" t="s">
        <v>52</v>
      </c>
      <c r="B17" s="106" t="s">
        <v>53</v>
      </c>
      <c r="C17" s="106" t="s">
        <v>53</v>
      </c>
      <c r="D17" s="106" t="s">
        <v>53</v>
      </c>
      <c r="E17" s="107"/>
      <c r="F17" s="107"/>
      <c r="G17" s="107"/>
    </row>
    <row r="18" customFormat="false" ht="18" hidden="false" customHeight="true" outlineLevel="0" collapsed="false">
      <c r="A18" s="101" t="s">
        <v>21</v>
      </c>
      <c r="B18" s="104" t="str">
        <f aca="false">IF(B6="","",B12-B15)</f>
        <v/>
      </c>
      <c r="C18" s="104" t="str">
        <f aca="false">IF(C6="","",C12-C15)</f>
        <v/>
      </c>
      <c r="D18" s="104" t="n">
        <f aca="false">D12-D15</f>
        <v>0</v>
      </c>
      <c r="E18" s="104" t="n">
        <f aca="false">E12-E15</f>
        <v>0</v>
      </c>
      <c r="F18" s="104" t="n">
        <f aca="false">F12-F15</f>
        <v>0</v>
      </c>
      <c r="G18" s="104" t="n">
        <f aca="false">G12-G15</f>
        <v>0</v>
      </c>
    </row>
    <row r="19" customFormat="false" ht="18" hidden="false" customHeight="true" outlineLevel="0" collapsed="false">
      <c r="A19" s="85" t="s">
        <v>51</v>
      </c>
      <c r="B19" s="104" t="str">
        <f aca="false">IF(B6="","",B13-B16)</f>
        <v/>
      </c>
      <c r="C19" s="104" t="str">
        <f aca="false">IF(C6="","",C13-C16)</f>
        <v/>
      </c>
      <c r="D19" s="104" t="n">
        <f aca="false">D13-D16</f>
        <v>0</v>
      </c>
      <c r="E19" s="104" t="n">
        <f aca="false">E13-E16</f>
        <v>0</v>
      </c>
      <c r="F19" s="104" t="n">
        <f aca="false">F13-F16</f>
        <v>0</v>
      </c>
      <c r="G19" s="104" t="n">
        <f aca="false">G13-G16</f>
        <v>0</v>
      </c>
    </row>
    <row r="20" customFormat="false" ht="18" hidden="false" customHeight="true" outlineLevel="0" collapsed="false">
      <c r="A20" s="85" t="s">
        <v>52</v>
      </c>
      <c r="B20" s="106" t="s">
        <v>53</v>
      </c>
      <c r="C20" s="106" t="s">
        <v>53</v>
      </c>
      <c r="D20" s="106" t="s">
        <v>53</v>
      </c>
      <c r="E20" s="104" t="n">
        <f aca="false">E14-E17</f>
        <v>0</v>
      </c>
      <c r="F20" s="104" t="n">
        <f aca="false">F14-F17</f>
        <v>0</v>
      </c>
      <c r="G20" s="104" t="n">
        <f aca="false">G14-G17</f>
        <v>0</v>
      </c>
    </row>
    <row r="21" customFormat="false" ht="18" hidden="false" customHeight="true" outlineLevel="0" collapsed="false">
      <c r="A21" s="101" t="s">
        <v>23</v>
      </c>
      <c r="B21" s="105"/>
      <c r="C21" s="110"/>
      <c r="D21" s="107"/>
      <c r="E21" s="107"/>
      <c r="F21" s="107"/>
      <c r="G21" s="107"/>
    </row>
    <row r="22" customFormat="false" ht="18" hidden="false" customHeight="true" outlineLevel="0" collapsed="false">
      <c r="A22" s="101" t="s">
        <v>25</v>
      </c>
      <c r="B22" s="104" t="str">
        <f aca="false">IF(B6="","",B23)</f>
        <v/>
      </c>
      <c r="C22" s="104" t="str">
        <f aca="false">IF(C6="","",C23)</f>
        <v/>
      </c>
      <c r="D22" s="104" t="n">
        <f aca="false">D23</f>
        <v>0</v>
      </c>
      <c r="E22" s="104" t="n">
        <f aca="false">SUM(E23:E24)</f>
        <v>0</v>
      </c>
      <c r="F22" s="104" t="n">
        <f aca="false">SUM(F23:F24)</f>
        <v>0</v>
      </c>
      <c r="G22" s="104" t="n">
        <f aca="false">SUM(G23:G24)</f>
        <v>0</v>
      </c>
    </row>
    <row r="23" customFormat="false" ht="18" hidden="false" customHeight="true" outlineLevel="0" collapsed="false">
      <c r="A23" s="85" t="s">
        <v>51</v>
      </c>
      <c r="B23" s="111" t="e">
        <f aca="false">IF(B6="","",IF($F$2="法人",#REF!,IF(入力シート１!$F$2="個人事業主",入力シート２【個人事業主用】!B9))))))</f>
        <v>#N/A</v>
      </c>
      <c r="C23" s="111" t="e">
        <f aca="false">IF(C6="","",IF($F$2="法人",#REF!,IF(入力シート１!$F$2="個人事業主",入力シート２【個人事業主用】!C9))))))</f>
        <v>#N/A</v>
      </c>
      <c r="D23" s="111" t="e">
        <f aca="false">IF(D6="","",IF($F$2="法人",#REF!,IF(入力シート１!$F$2="個人事業主",入力シート２【個人事業主用】!D9))))))</f>
        <v>#N/A</v>
      </c>
      <c r="E23" s="111" t="e">
        <f aca="false">IF(E6="","",IF($F$2="法人",#REF!,IF(入力シート１!$F$2="個人事業主",入力シート２【個人事業主用】!E9))))))</f>
        <v>#N/A</v>
      </c>
      <c r="F23" s="111" t="e">
        <f aca="false">IF(F6="","",IF($F$2="法人",#REF!,IF(入力シート１!$F$2="個人事業主",入力シート２【個人事業主用】!F9))))))</f>
        <v>#N/A</v>
      </c>
      <c r="G23" s="111" t="e">
        <f aca="false">IF(G6="","",IF($F$2="法人",#REF!,IF(入力シート１!$F$2="個人事業主",入力シート２【個人事業主用】!G9))))))</f>
        <v>#N/A</v>
      </c>
    </row>
    <row r="24" customFormat="false" ht="18" hidden="false" customHeight="true" outlineLevel="0" collapsed="false">
      <c r="A24" s="85" t="s">
        <v>52</v>
      </c>
      <c r="B24" s="106" t="s">
        <v>53</v>
      </c>
      <c r="C24" s="106" t="s">
        <v>53</v>
      </c>
      <c r="D24" s="106" t="s">
        <v>53</v>
      </c>
      <c r="E24" s="111" t="e">
        <f aca="false">IF($F$2="法人",#REF!,IF(入力シート１!$F$2="個人事業主",入力シート２【個人事業主用】!E16))))</f>
        <v>#N/A</v>
      </c>
      <c r="F24" s="111" t="e">
        <f aca="false">IF($F$2="法人",#REF!,IF(入力シート１!$F$2="個人事業主",入力シート２【個人事業主用】!F16))))</f>
        <v>#N/A</v>
      </c>
      <c r="G24" s="111" t="e">
        <f aca="false">IF($F$2="法人",#REF!,IF(入力シート１!$F$2="個人事業主",入力シート２【個人事業主用】!G16))))</f>
        <v>#N/A</v>
      </c>
    </row>
    <row r="25" customFormat="false" ht="18" hidden="false" customHeight="true" outlineLevel="0" collapsed="false">
      <c r="A25" s="101" t="s">
        <v>26</v>
      </c>
      <c r="B25" s="104" t="str">
        <f aca="false">IF(B6="","",B26)</f>
        <v/>
      </c>
      <c r="C25" s="104" t="str">
        <f aca="false">IF(C6="","",C26)</f>
        <v/>
      </c>
      <c r="D25" s="104" t="n">
        <f aca="false">D26</f>
        <v>0</v>
      </c>
      <c r="E25" s="104" t="e">
        <f aca="false">SUM(E26:E27)</f>
        <v>#N/A</v>
      </c>
      <c r="F25" s="104" t="e">
        <f aca="false">SUM(F26:F27)</f>
        <v>#N/A</v>
      </c>
      <c r="G25" s="104" t="e">
        <f aca="false">SUM(G26:G27)</f>
        <v>#N/A</v>
      </c>
    </row>
    <row r="26" customFormat="false" ht="18" hidden="false" customHeight="true" outlineLevel="0" collapsed="false">
      <c r="A26" s="85" t="s">
        <v>51</v>
      </c>
      <c r="B26" s="111" t="e">
        <f aca="false">IF(B6="","",IF($F$2="法人",#REF!,IF(入力シート１!$F$2="個人事業主",入力シート２【個人事業主用】!B25))))))</f>
        <v>#N/A</v>
      </c>
      <c r="C26" s="111" t="e">
        <f aca="false">IF(C6="","",IF($F$2="法人",#REF!,IF(入力シート１!$F$2="個人事業主",入力シート２【個人事業主用】!C25))))))</f>
        <v>#N/A</v>
      </c>
      <c r="D26" s="111" t="e">
        <f aca="false">IF(D6="","",IF($F$2="法人",#REF!,IF(入力シート１!$F$2="個人事業主",入力シート２【個人事業主用】!D25))))))</f>
        <v>#N/A</v>
      </c>
      <c r="E26" s="111" t="e">
        <f aca="false">IF(E6="","",IF($F$2="法人",#REF!,IF(入力シート１!$F$2="個人事業主",入力シート２【個人事業主用】!E25))))))</f>
        <v>#N/A</v>
      </c>
      <c r="F26" s="111" t="e">
        <f aca="false">IF(F6="","",IF($F$2="法人",#REF!,IF(入力シート１!$F$2="個人事業主",入力シート２【個人事業主用】!F25))))))</f>
        <v>#N/A</v>
      </c>
      <c r="G26" s="111" t="e">
        <f aca="false">IF(G6="","",IF($F$2="法人",#REF!,IF(入力シート１!$F$2="個人事業主",入力シート２【個人事業主用】!G25))))))</f>
        <v>#N/A</v>
      </c>
    </row>
    <row r="27" customFormat="false" ht="18" hidden="false" customHeight="true" outlineLevel="0" collapsed="false">
      <c r="A27" s="85" t="s">
        <v>52</v>
      </c>
      <c r="B27" s="106" t="s">
        <v>53</v>
      </c>
      <c r="C27" s="106" t="s">
        <v>53</v>
      </c>
      <c r="D27" s="106" t="s">
        <v>53</v>
      </c>
      <c r="E27" s="111" t="e">
        <f aca="false">IF($F$2="法人",#REF!,IF(入力シート１!$F$2="個人事業主",入力シート２【個人事業主用】!E33))))</f>
        <v>#N/A</v>
      </c>
      <c r="F27" s="111" t="e">
        <f aca="false">IF($F$2="法人",#REF!,IF(入力シート１!$F$2="個人事業主",入力シート２【個人事業主用】!F33))))</f>
        <v>#N/A</v>
      </c>
      <c r="G27" s="111" t="e">
        <f aca="false">IF($F$2="法人",#REF!,IF(入力シート１!$F$2="個人事業主",入力シート２【個人事業主用】!G33))))</f>
        <v>#N/A</v>
      </c>
    </row>
    <row r="28" customFormat="false" ht="18" hidden="false" customHeight="true" outlineLevel="0" collapsed="false">
      <c r="A28" s="101" t="s">
        <v>27</v>
      </c>
      <c r="B28" s="106" t="s">
        <v>53</v>
      </c>
      <c r="C28" s="106" t="s">
        <v>53</v>
      </c>
      <c r="D28" s="106" t="s">
        <v>53</v>
      </c>
      <c r="E28" s="104" t="n">
        <f aca="false">SUM(E29:E30)</f>
        <v>0</v>
      </c>
      <c r="F28" s="104" t="n">
        <f aca="false">SUM(F29:F30)</f>
        <v>0</v>
      </c>
      <c r="G28" s="104" t="n">
        <f aca="false">SUM(G29:G30)</f>
        <v>0</v>
      </c>
    </row>
    <row r="29" customFormat="false" ht="18" hidden="false" customHeight="true" outlineLevel="0" collapsed="false">
      <c r="A29" s="85" t="s">
        <v>51</v>
      </c>
      <c r="B29" s="106" t="s">
        <v>53</v>
      </c>
      <c r="C29" s="106" t="s">
        <v>53</v>
      </c>
      <c r="D29" s="106" t="s">
        <v>53</v>
      </c>
      <c r="E29" s="107"/>
      <c r="F29" s="107"/>
      <c r="G29" s="107"/>
    </row>
    <row r="30" customFormat="false" ht="18" hidden="false" customHeight="true" outlineLevel="0" collapsed="false">
      <c r="A30" s="85" t="s">
        <v>52</v>
      </c>
      <c r="B30" s="106" t="s">
        <v>53</v>
      </c>
      <c r="C30" s="106" t="s">
        <v>53</v>
      </c>
      <c r="D30" s="106" t="s">
        <v>53</v>
      </c>
      <c r="E30" s="107"/>
      <c r="F30" s="107"/>
      <c r="G30" s="107"/>
    </row>
    <row r="31" customFormat="false" ht="18" hidden="false" customHeight="true" outlineLevel="0" collapsed="false">
      <c r="A31" s="101" t="s">
        <v>29</v>
      </c>
      <c r="B31" s="106" t="s">
        <v>53</v>
      </c>
      <c r="C31" s="106" t="s">
        <v>53</v>
      </c>
      <c r="D31" s="106" t="s">
        <v>53</v>
      </c>
      <c r="E31" s="104" t="n">
        <f aca="false">SUM(E32:E33)</f>
        <v>0</v>
      </c>
      <c r="F31" s="104" t="n">
        <f aca="false">SUM(F32:F33)</f>
        <v>0</v>
      </c>
      <c r="G31" s="104" t="n">
        <f aca="false">SUM(G32:G33)</f>
        <v>0</v>
      </c>
    </row>
    <row r="32" customFormat="false" ht="18" hidden="false" customHeight="true" outlineLevel="0" collapsed="false">
      <c r="A32" s="85" t="s">
        <v>51</v>
      </c>
      <c r="B32" s="106" t="s">
        <v>53</v>
      </c>
      <c r="C32" s="106" t="s">
        <v>53</v>
      </c>
      <c r="D32" s="106" t="s">
        <v>53</v>
      </c>
      <c r="E32" s="107"/>
      <c r="F32" s="107"/>
      <c r="G32" s="107"/>
    </row>
    <row r="33" customFormat="false" ht="18" hidden="false" customHeight="true" outlineLevel="0" collapsed="false">
      <c r="A33" s="85" t="s">
        <v>52</v>
      </c>
      <c r="B33" s="106" t="s">
        <v>53</v>
      </c>
      <c r="C33" s="106" t="s">
        <v>53</v>
      </c>
      <c r="D33" s="106" t="s">
        <v>53</v>
      </c>
      <c r="E33" s="107"/>
      <c r="F33" s="107"/>
      <c r="G33" s="107"/>
    </row>
    <row r="34" customFormat="false" ht="18" hidden="false" customHeight="true" outlineLevel="0" collapsed="false">
      <c r="A34" s="101" t="s">
        <v>77</v>
      </c>
      <c r="B34" s="104" t="str">
        <f aca="false">IF(B6="","",B35)</f>
        <v/>
      </c>
      <c r="C34" s="104" t="str">
        <f aca="false">IF(C6="","",C35)</f>
        <v/>
      </c>
      <c r="D34" s="104" t="n">
        <f aca="false">D35</f>
        <v>0</v>
      </c>
      <c r="E34" s="104" t="n">
        <f aca="false">SUM(E35:E36)</f>
        <v>0</v>
      </c>
      <c r="F34" s="104" t="n">
        <f aca="false">SUM(F35:F36)</f>
        <v>0</v>
      </c>
      <c r="G34" s="104" t="n">
        <f aca="false">SUM(G35:G36)</f>
        <v>0</v>
      </c>
    </row>
    <row r="35" customFormat="false" ht="18" hidden="false" customHeight="true" outlineLevel="0" collapsed="false">
      <c r="A35" s="85" t="s">
        <v>51</v>
      </c>
      <c r="B35" s="111" t="e">
        <f aca="false">IF(B6="","",IF($F$2="法人",#REF!,IF(入力シート１!$F$2="個人事業主",入力シート２【個人事業主用】!B42))))))</f>
        <v>#N/A</v>
      </c>
      <c r="C35" s="111" t="e">
        <f aca="false">IF(C6="","",IF($F$2="法人",#REF!,IF(入力シート１!$F$2="個人事業主",入力シート２【個人事業主用】!C42))))))</f>
        <v>#N/A</v>
      </c>
      <c r="D35" s="111" t="e">
        <f aca="false">IF(D6="","",IF($F$2="法人",#REF!,IF(入力シート１!$F$2="個人事業主",入力シート２【個人事業主用】!D42))))))</f>
        <v>#N/A</v>
      </c>
      <c r="E35" s="111" t="e">
        <f aca="false">IF(E6="","",IF($F$2="法人",#REF!,IF(入力シート１!$F$2="個人事業主",入力シート２【個人事業主用】!E42))))))</f>
        <v>#N/A</v>
      </c>
      <c r="F35" s="111" t="e">
        <f aca="false">IF(F6="","",IF($F$2="法人",#REF!,IF(入力シート１!$F$2="個人事業主",入力シート２【個人事業主用】!F42))))))</f>
        <v>#N/A</v>
      </c>
      <c r="G35" s="111" t="e">
        <f aca="false">IF(G6="","",IF($F$2="法人",#REF!,IF(入力シート１!$F$2="個人事業主",入力シート２【個人事業主用】!G42))))))</f>
        <v>#N/A</v>
      </c>
    </row>
    <row r="36" customFormat="false" ht="18" hidden="false" customHeight="true" outlineLevel="0" collapsed="false">
      <c r="A36" s="85" t="s">
        <v>78</v>
      </c>
      <c r="B36" s="106" t="s">
        <v>53</v>
      </c>
      <c r="C36" s="106" t="s">
        <v>53</v>
      </c>
      <c r="D36" s="106" t="s">
        <v>53</v>
      </c>
      <c r="E36" s="111" t="e">
        <f aca="false">IF($F$2="法人",#REF!,IF(入力シート１!$F$2="個人事業主",入力シート２【個人事業主用】!E53))))</f>
        <v>#N/A</v>
      </c>
      <c r="F36" s="111" t="e">
        <f aca="false">IF($F$2="法人",#REF!,IF(入力シート１!$F$2="個人事業主",入力シート２【個人事業主用】!F53))))</f>
        <v>#N/A</v>
      </c>
      <c r="G36" s="111" t="e">
        <f aca="false">IF($F$2="法人",#REF!,IF(入力シート１!$F$2="個人事業主",入力シート２【個人事業主用】!G53))))</f>
        <v>#N/A</v>
      </c>
    </row>
    <row r="37" customFormat="false" ht="18" hidden="false" customHeight="true" outlineLevel="0" collapsed="false">
      <c r="A37" s="101" t="s">
        <v>79</v>
      </c>
      <c r="B37" s="104" t="str">
        <f aca="false">IF(B6="","",B38)</f>
        <v/>
      </c>
      <c r="C37" s="104" t="str">
        <f aca="false">IF(C6="","",C38)</f>
        <v/>
      </c>
      <c r="D37" s="104" t="n">
        <f aca="false">D38</f>
        <v>0</v>
      </c>
      <c r="E37" s="104" t="e">
        <f aca="false">SUM(E38:E39)</f>
        <v>#N/A</v>
      </c>
      <c r="F37" s="104" t="e">
        <f aca="false">SUM(F38:F39)</f>
        <v>#N/A</v>
      </c>
      <c r="G37" s="104" t="e">
        <f aca="false">SUM(G38:G39)</f>
        <v>#N/A</v>
      </c>
    </row>
    <row r="38" customFormat="false" ht="18" hidden="false" customHeight="true" outlineLevel="0" collapsed="false">
      <c r="A38" s="85" t="s">
        <v>51</v>
      </c>
      <c r="B38" s="111" t="e">
        <f aca="false">IF(B6="","",IF($F$2="法人",#REF!,IF(入力シート１!$F$2="個人事業主",入力シート２【個人事業主用】!B43))))))</f>
        <v>#N/A</v>
      </c>
      <c r="C38" s="111" t="e">
        <f aca="false">IF(C6="","",IF($F$2="法人",#REF!,IF(入力シート１!$F$2="個人事業主",入力シート２【個人事業主用】!C43))))))</f>
        <v>#N/A</v>
      </c>
      <c r="D38" s="111" t="e">
        <f aca="false">IF(D6="","",IF($F$2="法人",#REF!,IF(入力シート１!$F$2="個人事業主",入力シート２【個人事業主用】!D43))))))</f>
        <v>#N/A</v>
      </c>
      <c r="E38" s="111" t="e">
        <f aca="false">IF(E6="","",IF($F$2="法人",#REF!,IF(入力シート１!$F$2="個人事業主",入力シート２【個人事業主用】!E43))))))</f>
        <v>#N/A</v>
      </c>
      <c r="F38" s="111" t="e">
        <f aca="false">IF(F6="","",IF($F$2="法人",#REF!,IF(入力シート１!$F$2="個人事業主",入力シート２【個人事業主用】!F43))))))</f>
        <v>#N/A</v>
      </c>
      <c r="G38" s="111" t="e">
        <f aca="false">IF(G6="","",IF($F$2="法人",#REF!,IF(入力シート１!$F$2="個人事業主",入力シート２【個人事業主用】!G43))))))</f>
        <v>#N/A</v>
      </c>
    </row>
    <row r="39" customFormat="false" ht="18" hidden="false" customHeight="true" outlineLevel="0" collapsed="false">
      <c r="A39" s="85" t="s">
        <v>52</v>
      </c>
      <c r="B39" s="106" t="s">
        <v>53</v>
      </c>
      <c r="C39" s="106" t="s">
        <v>53</v>
      </c>
      <c r="D39" s="106" t="s">
        <v>53</v>
      </c>
      <c r="E39" s="111" t="e">
        <f aca="false">IF($F$2="法人",#REF!,IF(入力シート１!$F$2="個人事業主",入力シート２【個人事業主用】!E54))))</f>
        <v>#N/A</v>
      </c>
      <c r="F39" s="111" t="e">
        <f aca="false">IF($F$2="法人",#REF!,IF(入力シート１!$F$2="個人事業主",入力シート２【個人事業主用】!F54))))</f>
        <v>#N/A</v>
      </c>
      <c r="G39" s="111" t="e">
        <f aca="false">IF($F$2="法人",#REF!,IF(入力シート１!$F$2="個人事業主",入力シート２【個人事業主用】!G54))))</f>
        <v>#N/A</v>
      </c>
    </row>
    <row r="40" customFormat="false" ht="18" hidden="false" customHeight="true" outlineLevel="0" collapsed="false">
      <c r="A40" s="101" t="s">
        <v>80</v>
      </c>
      <c r="B40" s="104" t="str">
        <f aca="false">IF(B6="","",SUM(B18,B25,B34))</f>
        <v/>
      </c>
      <c r="C40" s="104" t="str">
        <f aca="false">IF(C6="","",SUM(C18,C25,C34))</f>
        <v/>
      </c>
      <c r="D40" s="104" t="n">
        <f aca="false">SUM(D18,D25,D34)</f>
        <v>0</v>
      </c>
      <c r="E40" s="104" t="e">
        <f aca="false">SUM(E18,E25,E34)</f>
        <v>#N/A</v>
      </c>
      <c r="F40" s="104" t="e">
        <f aca="false">SUM(F18,F25,F34)</f>
        <v>#N/A</v>
      </c>
      <c r="G40" s="104" t="e">
        <f aca="false">SUM(G18,G25,G34)</f>
        <v>#N/A</v>
      </c>
    </row>
    <row r="41" customFormat="false" ht="18" hidden="false" customHeight="true" outlineLevel="0" collapsed="false">
      <c r="A41" s="85" t="s">
        <v>51</v>
      </c>
      <c r="B41" s="104" t="str">
        <f aca="false">IF(B6="","",SUM(B19,B26,B35))</f>
        <v/>
      </c>
      <c r="C41" s="104" t="str">
        <f aca="false">IF(C6="","",SUM(C19,C26,C35))</f>
        <v/>
      </c>
      <c r="D41" s="104" t="e">
        <f aca="false">SUM(D19,D26,D35)</f>
        <v>#N/A</v>
      </c>
      <c r="E41" s="104" t="e">
        <f aca="false">SUM(E19,E26,E35)</f>
        <v>#N/A</v>
      </c>
      <c r="F41" s="104" t="e">
        <f aca="false">SUM(F19,F26,F35)</f>
        <v>#N/A</v>
      </c>
      <c r="G41" s="104" t="e">
        <f aca="false">SUM(G19,G26,G35)</f>
        <v>#N/A</v>
      </c>
    </row>
    <row r="42" customFormat="false" ht="18" hidden="false" customHeight="true" outlineLevel="0" collapsed="false">
      <c r="A42" s="85" t="s">
        <v>52</v>
      </c>
      <c r="B42" s="106" t="s">
        <v>53</v>
      </c>
      <c r="C42" s="106" t="s">
        <v>53</v>
      </c>
      <c r="D42" s="106" t="s">
        <v>53</v>
      </c>
      <c r="E42" s="104" t="n">
        <f aca="false">SUM(E20,E27,E36)</f>
        <v>0</v>
      </c>
      <c r="F42" s="104" t="n">
        <f aca="false">SUM(F20,F27,F36)</f>
        <v>0</v>
      </c>
      <c r="G42" s="104" t="n">
        <f aca="false">SUM(G20,G27,G36)</f>
        <v>0</v>
      </c>
    </row>
    <row r="43" customFormat="false" ht="18" hidden="false" customHeight="true" outlineLevel="0" collapsed="false">
      <c r="A43" s="101" t="s">
        <v>34</v>
      </c>
      <c r="B43" s="112" t="str">
        <f aca="false">IF(B6="","",B44)</f>
        <v/>
      </c>
      <c r="C43" s="112" t="str">
        <f aca="false">IF(C6="","",C44)</f>
        <v/>
      </c>
      <c r="D43" s="112" t="n">
        <f aca="false">D44</f>
        <v>0</v>
      </c>
      <c r="E43" s="112" t="n">
        <f aca="false">SUM(E44:E45)</f>
        <v>0</v>
      </c>
      <c r="F43" s="112" t="n">
        <f aca="false">SUM(F44:F45)</f>
        <v>0</v>
      </c>
      <c r="G43" s="112" t="n">
        <f aca="false">SUM(G44:G45)</f>
        <v>0</v>
      </c>
    </row>
    <row r="44" customFormat="false" ht="18" hidden="false" customHeight="true" outlineLevel="0" collapsed="false">
      <c r="A44" s="85" t="s">
        <v>51</v>
      </c>
      <c r="B44" s="113"/>
      <c r="C44" s="113"/>
      <c r="D44" s="114"/>
      <c r="E44" s="114"/>
      <c r="F44" s="114"/>
      <c r="G44" s="114"/>
    </row>
    <row r="45" customFormat="false" ht="18" hidden="false" customHeight="true" outlineLevel="0" collapsed="false">
      <c r="A45" s="85" t="s">
        <v>52</v>
      </c>
      <c r="B45" s="115" t="s">
        <v>53</v>
      </c>
      <c r="C45" s="115" t="s">
        <v>53</v>
      </c>
      <c r="D45" s="115" t="s">
        <v>53</v>
      </c>
      <c r="E45" s="114"/>
      <c r="F45" s="114"/>
      <c r="G45" s="114"/>
    </row>
    <row r="46" customFormat="false" ht="18" hidden="false" customHeight="true" outlineLevel="0" collapsed="false">
      <c r="A46" s="116" t="s">
        <v>81</v>
      </c>
      <c r="B46" s="117"/>
      <c r="C46" s="117"/>
      <c r="D46" s="117"/>
      <c r="E46" s="117"/>
      <c r="F46" s="117"/>
      <c r="G46" s="117"/>
    </row>
    <row r="47" customFormat="false" ht="18" hidden="false" customHeight="true" outlineLevel="0" collapsed="false">
      <c r="A47" s="85" t="s">
        <v>51</v>
      </c>
      <c r="B47" s="117"/>
      <c r="C47" s="117"/>
      <c r="D47" s="117"/>
      <c r="E47" s="117"/>
      <c r="F47" s="117"/>
      <c r="G47" s="117"/>
    </row>
    <row r="48" customFormat="false" ht="18" hidden="false" customHeight="true" outlineLevel="0" collapsed="false">
      <c r="A48" s="85" t="s">
        <v>52</v>
      </c>
      <c r="B48" s="118"/>
      <c r="C48" s="118"/>
      <c r="D48" s="118"/>
      <c r="E48" s="119"/>
      <c r="F48" s="119"/>
      <c r="G48" s="119"/>
    </row>
    <row r="49" customFormat="false" ht="18" hidden="false" customHeight="true" outlineLevel="0" collapsed="false">
      <c r="A49" s="120" t="s">
        <v>82</v>
      </c>
      <c r="B49" s="106" t="s">
        <v>53</v>
      </c>
      <c r="C49" s="106" t="s">
        <v>53</v>
      </c>
      <c r="D49" s="106" t="s">
        <v>53</v>
      </c>
      <c r="E49" s="108" t="n">
        <f aca="false">SUM(E50:E53)</f>
        <v>0</v>
      </c>
      <c r="F49" s="108" t="n">
        <f aca="false">SUM(F50:F53)</f>
        <v>0</v>
      </c>
      <c r="G49" s="108" t="n">
        <f aca="false">SUM(G50:G53)</f>
        <v>0</v>
      </c>
      <c r="I49" s="121" t="s">
        <v>83</v>
      </c>
      <c r="J49" s="17"/>
      <c r="K49" s="17"/>
      <c r="L49" s="17"/>
      <c r="M49" s="17"/>
      <c r="N49" s="17"/>
    </row>
    <row r="50" customFormat="false" ht="18" hidden="false" customHeight="true" outlineLevel="0" collapsed="false">
      <c r="A50" s="122" t="s">
        <v>37</v>
      </c>
      <c r="B50" s="123" t="s">
        <v>53</v>
      </c>
      <c r="C50" s="123" t="s">
        <v>53</v>
      </c>
      <c r="D50" s="123" t="s">
        <v>53</v>
      </c>
      <c r="E50" s="105"/>
      <c r="F50" s="123" t="s">
        <v>53</v>
      </c>
      <c r="G50" s="123" t="s">
        <v>53</v>
      </c>
      <c r="I50" s="124" t="s">
        <v>84</v>
      </c>
      <c r="J50" s="124" t="s">
        <v>85</v>
      </c>
      <c r="K50" s="124" t="s">
        <v>86</v>
      </c>
      <c r="L50" s="124" t="s">
        <v>87</v>
      </c>
    </row>
    <row r="51" customFormat="false" ht="18" hidden="false" customHeight="true" outlineLevel="0" collapsed="false">
      <c r="A51" s="122" t="s">
        <v>38</v>
      </c>
      <c r="B51" s="123"/>
      <c r="C51" s="123"/>
      <c r="D51" s="123"/>
      <c r="E51" s="105"/>
      <c r="F51" s="105"/>
      <c r="G51" s="105"/>
      <c r="I51" s="125"/>
      <c r="J51" s="126" t="str">
        <f aca="false">IF(E$49=SUM(E$28,E$31),"○","×")</f>
        <v>○</v>
      </c>
      <c r="K51" s="126" t="str">
        <f aca="false">IF(F$49=SUM(F$28,F$31),"○","×")</f>
        <v>○</v>
      </c>
      <c r="L51" s="126" t="str">
        <f aca="false">IF(G$49=SUM(G$28,G$31),"○","×")</f>
        <v>○</v>
      </c>
    </row>
    <row r="52" customFormat="false" ht="18" hidden="false" customHeight="true" outlineLevel="0" collapsed="false">
      <c r="A52" s="122" t="s">
        <v>39</v>
      </c>
      <c r="B52" s="123" t="s">
        <v>53</v>
      </c>
      <c r="C52" s="123" t="s">
        <v>53</v>
      </c>
      <c r="D52" s="123" t="s">
        <v>53</v>
      </c>
      <c r="E52" s="105"/>
      <c r="F52" s="105"/>
      <c r="G52" s="105"/>
    </row>
    <row r="53" customFormat="false" ht="18" hidden="false" customHeight="true" outlineLevel="0" collapsed="false">
      <c r="A53" s="122" t="s">
        <v>40</v>
      </c>
      <c r="B53" s="106" t="s">
        <v>53</v>
      </c>
      <c r="C53" s="106" t="s">
        <v>53</v>
      </c>
      <c r="D53" s="106" t="s">
        <v>53</v>
      </c>
      <c r="E53" s="105"/>
      <c r="F53" s="105"/>
      <c r="G53" s="105"/>
    </row>
  </sheetData>
  <conditionalFormatting sqref="J51:L51">
    <cfRule type="beginsWith" priority="2" operator="beginsWith" aboveAverage="0" equalAverage="0" bottom="0" percent="0" rank="0" text="×" dxfId="9">
      <formula>LEFT(J51,LEN("×"))="×"</formula>
    </cfRule>
  </conditionalFormatting>
  <dataValidations count="5">
    <dataValidation allowBlank="true" error="0以上の整数を入力してください。" errorStyle="stop" errorTitle="無効な入力" operator="greaterThanOrEqual" showDropDown="false" showErrorMessage="true" showInputMessage="true" sqref="B7:G7 E8:G8 B10:G10 E11:G11 B16:G16 E17:G17 E29:G30 E32:G33 E50 E51:G53" type="whole">
      <formula1>0</formula1>
      <formula2>0</formula2>
    </dataValidation>
    <dataValidation allowBlank="true" errorStyle="stop" errorTitle="無効な入力" operator="between" showDropDown="false" showErrorMessage="true" showInputMessage="true" sqref="B21:G21" type="whole">
      <formula1>-9999999999999</formula1>
      <formula2>9999999999999</formula2>
    </dataValidation>
    <dataValidation allowBlank="true" errorStyle="stop" operator="greaterThan" showDropDown="false" showErrorMessage="true" showInputMessage="true" sqref="D44:G44" type="decimal">
      <formula1>0</formula1>
      <formula2>0</formula2>
    </dataValidation>
    <dataValidation allowBlank="true" errorStyle="stop" operator="equal" showDropDown="false" showErrorMessage="true" showInputMessage="true" sqref="F2" type="list">
      <formula1>"法人,個人事業主"</formula1>
      <formula2>0</formula2>
    </dataValidation>
    <dataValidation allowBlank="true" errorStyle="stop" operator="greaterThanOrEqual" showDropDown="false" showErrorMessage="true" showInputMessage="true" sqref="B44:C44 E45:G45" type="decimal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8.87890625" defaultRowHeight="12" zeroHeight="false" outlineLevelRow="0" outlineLevelCol="0"/>
  <cols>
    <col collapsed="false" customWidth="true" hidden="false" outlineLevel="0" max="1" min="1" style="127" width="22.25"/>
    <col collapsed="false" customWidth="true" hidden="false" outlineLevel="0" max="7" min="2" style="36" width="11.12"/>
    <col collapsed="false" customWidth="false" hidden="false" outlineLevel="0" max="16384" min="8" style="36" width="8.88"/>
  </cols>
  <sheetData>
    <row r="1" customFormat="false" ht="17.25" hidden="false" customHeight="false" outlineLevel="0" collapsed="false">
      <c r="A1" s="128" t="s">
        <v>88</v>
      </c>
    </row>
    <row r="2" customFormat="false" ht="18" hidden="false" customHeight="true" outlineLevel="0" collapsed="false"/>
    <row r="3" customFormat="false" ht="18" hidden="false" customHeight="true" outlineLevel="0" collapsed="false">
      <c r="A3" s="129" t="s">
        <v>25</v>
      </c>
    </row>
    <row r="4" customFormat="false" ht="18" hidden="false" customHeight="true" outlineLevel="0" collapsed="false">
      <c r="A4" s="127" t="s">
        <v>89</v>
      </c>
      <c r="G4" s="96" t="s">
        <v>73</v>
      </c>
    </row>
    <row r="5" customFormat="false" ht="18" hidden="false" customHeight="true" outlineLevel="0" collapsed="false">
      <c r="A5" s="130"/>
      <c r="B5" s="98" t="s">
        <v>3</v>
      </c>
      <c r="C5" s="98" t="s">
        <v>4</v>
      </c>
      <c r="D5" s="98" t="s">
        <v>5</v>
      </c>
      <c r="E5" s="98" t="s">
        <v>6</v>
      </c>
      <c r="F5" s="98" t="s">
        <v>7</v>
      </c>
      <c r="G5" s="98" t="s">
        <v>8</v>
      </c>
    </row>
    <row r="6" customFormat="false" ht="18" hidden="false" customHeight="true" outlineLevel="0" collapsed="false">
      <c r="A6" s="131" t="s">
        <v>90</v>
      </c>
      <c r="B6" s="105"/>
      <c r="C6" s="105"/>
      <c r="D6" s="105"/>
      <c r="E6" s="132"/>
      <c r="F6" s="132"/>
      <c r="G6" s="132"/>
    </row>
    <row r="7" customFormat="false" ht="18" hidden="false" customHeight="true" outlineLevel="0" collapsed="false">
      <c r="A7" s="131" t="s">
        <v>91</v>
      </c>
      <c r="B7" s="105"/>
      <c r="C7" s="105"/>
      <c r="D7" s="105"/>
      <c r="E7" s="132"/>
      <c r="F7" s="132"/>
      <c r="G7" s="132"/>
    </row>
    <row r="8" customFormat="false" ht="18" hidden="false" customHeight="true" outlineLevel="0" collapsed="false">
      <c r="A8" s="133" t="s">
        <v>92</v>
      </c>
      <c r="B8" s="105"/>
      <c r="C8" s="105"/>
      <c r="D8" s="105"/>
      <c r="E8" s="132"/>
      <c r="F8" s="132"/>
      <c r="G8" s="132"/>
    </row>
    <row r="9" customFormat="false" ht="18" hidden="false" customHeight="true" outlineLevel="0" collapsed="false">
      <c r="A9" s="134" t="s">
        <v>41</v>
      </c>
      <c r="B9" s="135" t="n">
        <f aca="false">SUM(B6:B8)</f>
        <v>0</v>
      </c>
      <c r="C9" s="135" t="n">
        <f aca="false">SUM(C6:C8)</f>
        <v>0</v>
      </c>
      <c r="D9" s="135" t="n">
        <f aca="false">SUM(D6:D8)</f>
        <v>0</v>
      </c>
      <c r="E9" s="136"/>
      <c r="F9" s="136"/>
      <c r="G9" s="136"/>
    </row>
    <row r="10" customFormat="false" ht="18" hidden="false" customHeight="true" outlineLevel="0" collapsed="false">
      <c r="A10" s="137"/>
      <c r="B10" s="138"/>
      <c r="C10" s="138"/>
      <c r="D10" s="138"/>
      <c r="E10" s="138"/>
      <c r="F10" s="138"/>
      <c r="G10" s="138"/>
    </row>
    <row r="11" customFormat="false" ht="18" hidden="false" customHeight="true" outlineLevel="0" collapsed="false">
      <c r="A11" s="139" t="s">
        <v>93</v>
      </c>
      <c r="B11" s="140"/>
      <c r="C11" s="140"/>
      <c r="D11" s="140"/>
      <c r="E11" s="140"/>
      <c r="F11" s="140"/>
      <c r="G11" s="140"/>
    </row>
    <row r="12" customFormat="false" ht="18" hidden="false" customHeight="true" outlineLevel="0" collapsed="false">
      <c r="A12" s="130"/>
      <c r="B12" s="98" t="s">
        <v>3</v>
      </c>
      <c r="C12" s="98" t="s">
        <v>4</v>
      </c>
      <c r="D12" s="98" t="s">
        <v>5</v>
      </c>
      <c r="E12" s="98" t="s">
        <v>6</v>
      </c>
      <c r="F12" s="98" t="s">
        <v>7</v>
      </c>
      <c r="G12" s="98" t="s">
        <v>8</v>
      </c>
    </row>
    <row r="13" customFormat="false" ht="18" hidden="false" customHeight="true" outlineLevel="0" collapsed="false">
      <c r="A13" s="131" t="s">
        <v>90</v>
      </c>
      <c r="B13" s="132"/>
      <c r="C13" s="132"/>
      <c r="D13" s="132"/>
      <c r="E13" s="132"/>
      <c r="F13" s="132"/>
      <c r="G13" s="132"/>
    </row>
    <row r="14" customFormat="false" ht="18" hidden="false" customHeight="true" outlineLevel="0" collapsed="false">
      <c r="A14" s="131" t="s">
        <v>91</v>
      </c>
      <c r="B14" s="132"/>
      <c r="C14" s="132"/>
      <c r="D14" s="132"/>
      <c r="E14" s="132"/>
      <c r="F14" s="132"/>
      <c r="G14" s="132"/>
    </row>
    <row r="15" customFormat="false" ht="18" hidden="false" customHeight="true" outlineLevel="0" collapsed="false">
      <c r="A15" s="141" t="s">
        <v>92</v>
      </c>
      <c r="B15" s="142"/>
      <c r="C15" s="142"/>
      <c r="D15" s="142"/>
      <c r="E15" s="142"/>
      <c r="F15" s="142"/>
      <c r="G15" s="142"/>
    </row>
    <row r="16" customFormat="false" ht="18" hidden="false" customHeight="true" outlineLevel="0" collapsed="false">
      <c r="A16" s="134" t="s">
        <v>41</v>
      </c>
      <c r="B16" s="143"/>
      <c r="C16" s="143"/>
      <c r="D16" s="143"/>
      <c r="E16" s="136"/>
      <c r="F16" s="136"/>
      <c r="G16" s="136"/>
    </row>
    <row r="17" customFormat="false" ht="18" hidden="false" customHeight="true" outlineLevel="0" collapsed="false"/>
    <row r="18" customFormat="false" ht="18" hidden="false" customHeight="true" outlineLevel="0" collapsed="false">
      <c r="A18" s="129" t="s">
        <v>26</v>
      </c>
    </row>
    <row r="19" customFormat="false" ht="18" hidden="false" customHeight="true" outlineLevel="0" collapsed="false">
      <c r="A19" s="127" t="s">
        <v>89</v>
      </c>
    </row>
    <row r="20" customFormat="false" ht="18" hidden="false" customHeight="true" outlineLevel="0" collapsed="false">
      <c r="A20" s="130"/>
      <c r="B20" s="98" t="s">
        <v>3</v>
      </c>
      <c r="C20" s="98" t="s">
        <v>4</v>
      </c>
      <c r="D20" s="98" t="s">
        <v>5</v>
      </c>
      <c r="E20" s="98" t="s">
        <v>6</v>
      </c>
      <c r="F20" s="98" t="s">
        <v>7</v>
      </c>
      <c r="G20" s="98" t="s">
        <v>8</v>
      </c>
    </row>
    <row r="21" customFormat="false" ht="18" hidden="false" customHeight="true" outlineLevel="0" collapsed="false">
      <c r="A21" s="130" t="s">
        <v>94</v>
      </c>
      <c r="B21" s="105"/>
      <c r="C21" s="105"/>
      <c r="D21" s="105"/>
      <c r="E21" s="132"/>
      <c r="F21" s="132"/>
      <c r="G21" s="132"/>
    </row>
    <row r="22" customFormat="false" ht="18" hidden="false" customHeight="true" outlineLevel="0" collapsed="false">
      <c r="A22" s="130" t="s">
        <v>90</v>
      </c>
      <c r="B22" s="108" t="n">
        <f aca="false">B6</f>
        <v>0</v>
      </c>
      <c r="C22" s="108" t="n">
        <f aca="false">C6</f>
        <v>0</v>
      </c>
      <c r="D22" s="108" t="n">
        <f aca="false">D6</f>
        <v>0</v>
      </c>
      <c r="E22" s="132"/>
      <c r="F22" s="132"/>
      <c r="G22" s="132"/>
    </row>
    <row r="23" customFormat="false" ht="18" hidden="false" customHeight="true" outlineLevel="0" collapsed="false">
      <c r="A23" s="130" t="s">
        <v>91</v>
      </c>
      <c r="B23" s="108" t="n">
        <f aca="false">B7</f>
        <v>0</v>
      </c>
      <c r="C23" s="108" t="n">
        <f aca="false">C7</f>
        <v>0</v>
      </c>
      <c r="D23" s="108" t="n">
        <f aca="false">D7</f>
        <v>0</v>
      </c>
      <c r="E23" s="132"/>
      <c r="F23" s="132"/>
      <c r="G23" s="132"/>
    </row>
    <row r="24" customFormat="false" ht="18" hidden="false" customHeight="true" outlineLevel="0" collapsed="false">
      <c r="A24" s="144" t="s">
        <v>95</v>
      </c>
      <c r="B24" s="145"/>
      <c r="C24" s="145"/>
      <c r="D24" s="145"/>
      <c r="E24" s="142"/>
      <c r="F24" s="142"/>
      <c r="G24" s="142"/>
    </row>
    <row r="25" customFormat="false" ht="18" hidden="false" customHeight="true" outlineLevel="0" collapsed="false">
      <c r="A25" s="134" t="s">
        <v>41</v>
      </c>
      <c r="B25" s="135" t="n">
        <f aca="false">SUM(B21:B24)</f>
        <v>0</v>
      </c>
      <c r="C25" s="135" t="n">
        <f aca="false">SUM(C21:C24)</f>
        <v>0</v>
      </c>
      <c r="D25" s="135" t="n">
        <f aca="false">SUM(D21:D24)</f>
        <v>0</v>
      </c>
      <c r="E25" s="136"/>
      <c r="F25" s="136"/>
      <c r="G25" s="136"/>
    </row>
    <row r="26" customFormat="false" ht="18" hidden="false" customHeight="true" outlineLevel="0" collapsed="false"/>
    <row r="27" customFormat="false" ht="18" hidden="false" customHeight="true" outlineLevel="0" collapsed="false">
      <c r="A27" s="139" t="s">
        <v>93</v>
      </c>
      <c r="B27" s="140"/>
      <c r="C27" s="140"/>
      <c r="D27" s="140"/>
      <c r="E27" s="140"/>
      <c r="F27" s="140"/>
      <c r="G27" s="140"/>
    </row>
    <row r="28" customFormat="false" ht="18" hidden="false" customHeight="true" outlineLevel="0" collapsed="false">
      <c r="A28" s="130"/>
      <c r="B28" s="98" t="s">
        <v>3</v>
      </c>
      <c r="C28" s="98" t="s">
        <v>4</v>
      </c>
      <c r="D28" s="98" t="s">
        <v>5</v>
      </c>
      <c r="E28" s="98" t="s">
        <v>6</v>
      </c>
      <c r="F28" s="98" t="s">
        <v>7</v>
      </c>
      <c r="G28" s="98" t="s">
        <v>8</v>
      </c>
    </row>
    <row r="29" customFormat="false" ht="18" hidden="false" customHeight="true" outlineLevel="0" collapsed="false">
      <c r="A29" s="130" t="s">
        <v>94</v>
      </c>
      <c r="B29" s="132"/>
      <c r="C29" s="132"/>
      <c r="D29" s="132"/>
      <c r="E29" s="132"/>
      <c r="F29" s="132"/>
      <c r="G29" s="132"/>
    </row>
    <row r="30" customFormat="false" ht="18" hidden="false" customHeight="true" outlineLevel="0" collapsed="false">
      <c r="A30" s="130" t="s">
        <v>90</v>
      </c>
      <c r="B30" s="132"/>
      <c r="C30" s="132"/>
      <c r="D30" s="132"/>
      <c r="E30" s="132"/>
      <c r="F30" s="132"/>
      <c r="G30" s="132"/>
    </row>
    <row r="31" customFormat="false" ht="18" hidden="false" customHeight="true" outlineLevel="0" collapsed="false">
      <c r="A31" s="130" t="s">
        <v>91</v>
      </c>
      <c r="B31" s="132"/>
      <c r="C31" s="132"/>
      <c r="D31" s="132"/>
      <c r="E31" s="132"/>
      <c r="F31" s="132"/>
      <c r="G31" s="132"/>
    </row>
    <row r="32" customFormat="false" ht="18" hidden="false" customHeight="true" outlineLevel="0" collapsed="false">
      <c r="A32" s="144" t="s">
        <v>95</v>
      </c>
      <c r="B32" s="142"/>
      <c r="C32" s="142"/>
      <c r="D32" s="142"/>
      <c r="E32" s="142"/>
      <c r="F32" s="142"/>
      <c r="G32" s="142"/>
    </row>
    <row r="33" customFormat="false" ht="18" hidden="false" customHeight="true" outlineLevel="0" collapsed="false">
      <c r="A33" s="134" t="s">
        <v>41</v>
      </c>
      <c r="B33" s="143"/>
      <c r="C33" s="143"/>
      <c r="D33" s="143"/>
      <c r="E33" s="136"/>
      <c r="F33" s="136"/>
      <c r="G33" s="136"/>
    </row>
    <row r="34" customFormat="false" ht="18" hidden="false" customHeight="true" outlineLevel="0" collapsed="false"/>
    <row r="35" customFormat="false" ht="18" hidden="false" customHeight="true" outlineLevel="0" collapsed="false">
      <c r="A35" s="129" t="s">
        <v>96</v>
      </c>
    </row>
    <row r="36" customFormat="false" ht="18" hidden="false" customHeight="true" outlineLevel="0" collapsed="false">
      <c r="A36" s="127" t="s">
        <v>89</v>
      </c>
    </row>
    <row r="37" customFormat="false" ht="18" hidden="false" customHeight="true" outlineLevel="0" collapsed="false">
      <c r="A37" s="130"/>
      <c r="B37" s="98" t="s">
        <v>3</v>
      </c>
      <c r="C37" s="98" t="s">
        <v>4</v>
      </c>
      <c r="D37" s="98" t="s">
        <v>5</v>
      </c>
      <c r="E37" s="98" t="s">
        <v>6</v>
      </c>
      <c r="F37" s="98" t="s">
        <v>7</v>
      </c>
      <c r="G37" s="98" t="s">
        <v>8</v>
      </c>
    </row>
    <row r="38" customFormat="false" ht="18" hidden="false" customHeight="true" outlineLevel="0" collapsed="false">
      <c r="A38" s="130" t="s">
        <v>97</v>
      </c>
      <c r="B38" s="105"/>
      <c r="C38" s="105"/>
      <c r="D38" s="105"/>
      <c r="E38" s="132"/>
      <c r="F38" s="132"/>
      <c r="G38" s="132"/>
    </row>
    <row r="39" customFormat="false" ht="18" hidden="false" customHeight="true" outlineLevel="0" collapsed="false">
      <c r="A39" s="130" t="s">
        <v>98</v>
      </c>
      <c r="B39" s="105"/>
      <c r="C39" s="105"/>
      <c r="D39" s="105"/>
      <c r="E39" s="132"/>
      <c r="F39" s="132"/>
      <c r="G39" s="132"/>
    </row>
    <row r="40" customFormat="false" ht="18" hidden="false" customHeight="true" outlineLevel="0" collapsed="false">
      <c r="A40" s="130" t="s">
        <v>99</v>
      </c>
      <c r="B40" s="105"/>
      <c r="C40" s="105"/>
      <c r="D40" s="105"/>
      <c r="E40" s="132"/>
      <c r="F40" s="132"/>
      <c r="G40" s="132"/>
    </row>
    <row r="41" customFormat="false" ht="18" hidden="false" customHeight="true" outlineLevel="0" collapsed="false">
      <c r="A41" s="144" t="s">
        <v>40</v>
      </c>
      <c r="B41" s="145"/>
      <c r="C41" s="145"/>
      <c r="D41" s="145"/>
      <c r="E41" s="142"/>
      <c r="F41" s="142"/>
      <c r="G41" s="142"/>
    </row>
    <row r="42" customFormat="false" ht="18" hidden="false" customHeight="true" outlineLevel="0" collapsed="false">
      <c r="A42" s="146" t="s">
        <v>100</v>
      </c>
      <c r="B42" s="147" t="n">
        <f aca="false">SUM(B38:B41)</f>
        <v>0</v>
      </c>
      <c r="C42" s="147" t="n">
        <f aca="false">SUM(C38:C41)</f>
        <v>0</v>
      </c>
      <c r="D42" s="147" t="n">
        <f aca="false">SUM(D38:D41)</f>
        <v>0</v>
      </c>
      <c r="E42" s="148"/>
      <c r="F42" s="148"/>
      <c r="G42" s="148"/>
    </row>
    <row r="43" customFormat="false" ht="18" hidden="false" customHeight="true" outlineLevel="0" collapsed="false">
      <c r="A43" s="146" t="s">
        <v>101</v>
      </c>
      <c r="B43" s="148"/>
      <c r="C43" s="148"/>
      <c r="D43" s="148"/>
      <c r="E43" s="148"/>
      <c r="F43" s="148"/>
      <c r="G43" s="148"/>
    </row>
    <row r="44" customFormat="false" ht="18" hidden="false" customHeight="true" outlineLevel="0" collapsed="false">
      <c r="A44" s="134" t="s">
        <v>41</v>
      </c>
      <c r="B44" s="135" t="n">
        <f aca="false">SUM(B42:B43)</f>
        <v>0</v>
      </c>
      <c r="C44" s="135" t="n">
        <f aca="false">SUM(C42:C43)</f>
        <v>0</v>
      </c>
      <c r="D44" s="135" t="n">
        <f aca="false">SUM(D42:D43)</f>
        <v>0</v>
      </c>
      <c r="E44" s="135" t="n">
        <f aca="false">SUM(E42:E43)</f>
        <v>0</v>
      </c>
      <c r="F44" s="135" t="n">
        <f aca="false">SUM(F42:F43)</f>
        <v>0</v>
      </c>
      <c r="G44" s="135" t="n">
        <f aca="false">SUM(G42:G43)</f>
        <v>0</v>
      </c>
    </row>
    <row r="45" customFormat="false" ht="18" hidden="false" customHeight="true" outlineLevel="0" collapsed="false">
      <c r="A45" s="137" t="s">
        <v>102</v>
      </c>
      <c r="B45" s="138"/>
      <c r="C45" s="138"/>
      <c r="D45" s="138"/>
      <c r="E45" s="138"/>
      <c r="F45" s="138"/>
      <c r="G45" s="138"/>
    </row>
    <row r="46" customFormat="false" ht="18" hidden="false" customHeight="true" outlineLevel="0" collapsed="false"/>
    <row r="47" customFormat="false" ht="18" hidden="false" customHeight="true" outlineLevel="0" collapsed="false">
      <c r="A47" s="139" t="s">
        <v>93</v>
      </c>
      <c r="B47" s="140"/>
      <c r="C47" s="140"/>
      <c r="D47" s="140"/>
      <c r="E47" s="140"/>
      <c r="F47" s="140"/>
      <c r="G47" s="140"/>
    </row>
    <row r="48" customFormat="false" ht="18" hidden="false" customHeight="true" outlineLevel="0" collapsed="false">
      <c r="A48" s="130"/>
      <c r="B48" s="98" t="s">
        <v>3</v>
      </c>
      <c r="C48" s="98" t="s">
        <v>4</v>
      </c>
      <c r="D48" s="98" t="s">
        <v>5</v>
      </c>
      <c r="E48" s="98" t="s">
        <v>6</v>
      </c>
      <c r="F48" s="98" t="s">
        <v>7</v>
      </c>
      <c r="G48" s="98" t="s">
        <v>8</v>
      </c>
    </row>
    <row r="49" customFormat="false" ht="18" hidden="false" customHeight="true" outlineLevel="0" collapsed="false">
      <c r="A49" s="130" t="s">
        <v>97</v>
      </c>
      <c r="B49" s="132"/>
      <c r="C49" s="132"/>
      <c r="D49" s="132"/>
      <c r="E49" s="132"/>
      <c r="F49" s="132"/>
      <c r="G49" s="132"/>
    </row>
    <row r="50" customFormat="false" ht="18" hidden="false" customHeight="true" outlineLevel="0" collapsed="false">
      <c r="A50" s="130" t="s">
        <v>98</v>
      </c>
      <c r="B50" s="132"/>
      <c r="C50" s="132"/>
      <c r="D50" s="132"/>
      <c r="E50" s="132"/>
      <c r="F50" s="132"/>
      <c r="G50" s="132"/>
    </row>
    <row r="51" customFormat="false" ht="18" hidden="false" customHeight="true" outlineLevel="0" collapsed="false">
      <c r="A51" s="130" t="s">
        <v>99</v>
      </c>
      <c r="B51" s="132"/>
      <c r="C51" s="132"/>
      <c r="D51" s="132"/>
      <c r="E51" s="132"/>
      <c r="F51" s="132"/>
      <c r="G51" s="132"/>
    </row>
    <row r="52" customFormat="false" ht="18" hidden="false" customHeight="true" outlineLevel="0" collapsed="false">
      <c r="A52" s="144" t="s">
        <v>40</v>
      </c>
      <c r="B52" s="142"/>
      <c r="C52" s="142"/>
      <c r="D52" s="142"/>
      <c r="E52" s="142"/>
      <c r="F52" s="142"/>
      <c r="G52" s="142"/>
    </row>
    <row r="53" customFormat="false" ht="18" hidden="false" customHeight="true" outlineLevel="0" collapsed="false">
      <c r="A53" s="146" t="s">
        <v>100</v>
      </c>
      <c r="B53" s="149"/>
      <c r="C53" s="149"/>
      <c r="D53" s="149"/>
      <c r="E53" s="148"/>
      <c r="F53" s="148"/>
      <c r="G53" s="148"/>
    </row>
    <row r="54" customFormat="false" ht="18" hidden="false" customHeight="true" outlineLevel="0" collapsed="false">
      <c r="A54" s="146" t="s">
        <v>101</v>
      </c>
      <c r="B54" s="149"/>
      <c r="C54" s="149"/>
      <c r="D54" s="149"/>
      <c r="E54" s="148"/>
      <c r="F54" s="148"/>
      <c r="G54" s="148"/>
    </row>
    <row r="55" customFormat="false" ht="18" hidden="false" customHeight="true" outlineLevel="0" collapsed="false">
      <c r="A55" s="134" t="s">
        <v>41</v>
      </c>
      <c r="B55" s="143"/>
      <c r="C55" s="143"/>
      <c r="D55" s="143"/>
      <c r="E55" s="135" t="n">
        <f aca="false">SUM(E53:E54)</f>
        <v>0</v>
      </c>
      <c r="F55" s="135" t="n">
        <f aca="false">SUM(F53:F54)</f>
        <v>0</v>
      </c>
      <c r="G55" s="135" t="n">
        <f aca="false">SUM(G53:G54)</f>
        <v>0</v>
      </c>
    </row>
    <row r="56" customFormat="false" ht="18" hidden="false" customHeight="true" outlineLevel="0" collapsed="false">
      <c r="A56" s="137" t="s">
        <v>102</v>
      </c>
    </row>
  </sheetData>
  <dataValidations count="2">
    <dataValidation allowBlank="true" errorStyle="stop" operator="greaterThanOrEqual" showDropDown="false" showErrorMessage="true" showInputMessage="true" sqref="B6:D7 B21:D21 B24:D24 E25:G25 E33:G33 B38:D41 E42:G42 B43:G43 E53:G54" type="whole">
      <formula1>0</formula1>
      <formula2>0</formula2>
    </dataValidation>
    <dataValidation allowBlank="true" errorStyle="stop" operator="between" showDropDown="false" showErrorMessage="true" showInputMessage="true" sqref="B8:D8 E9:G9 E16:G16" type="whole">
      <formula1>-9999999999999</formula1>
      <formula2>9999999999999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8.75" zeroHeight="false" outlineLevelRow="0" outlineLevelCol="0"/>
  <sheetData>
    <row r="1" customFormat="false" ht="18.75" hidden="false" customHeight="false" outlineLevel="0" collapsed="false">
      <c r="A1" s="150" t="s">
        <v>103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2023-03-14T00:16:51Z</dcterms:created>
  <dc:creator>澤田 理緒</dc:creator>
  <dc:description/>
  <dc:language>ja-JP</dc:language>
  <cp:lastModifiedBy>坂口 瑛里奈</cp:lastModifiedBy>
  <dcterms:modified xsi:type="dcterms:W3CDTF">2025-01-20T02:23:58Z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