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223026\Desktop\★公会計\"/>
    </mc:Choice>
  </mc:AlternateContent>
  <xr:revisionPtr revIDLastSave="0" documentId="13_ncr:1_{20EC4E81-419E-43DD-87B0-AB382F62A26B}" xr6:coauthVersionLast="47" xr6:coauthVersionMax="47" xr10:uidLastSave="{00000000-0000-0000-0000-000000000000}"/>
  <bookViews>
    <workbookView xWindow="2868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C35"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CO34" i="10" l="1"/>
  <c r="CO35" i="10" s="1"/>
  <c r="CO36" i="10" s="1"/>
  <c r="BW34" i="10"/>
  <c r="BW35" i="10" s="1"/>
  <c r="BW36" i="10" s="1"/>
  <c r="BW37" i="10" s="1"/>
  <c r="BW38" i="10" s="1"/>
  <c r="BW39" i="10" s="1"/>
  <c r="BW40" i="10" s="1"/>
  <c r="BW41" i="10" s="1"/>
  <c r="BW42" i="10" s="1"/>
</calcChain>
</file>

<file path=xl/sharedStrings.xml><?xml version="1.0" encoding="utf-8"?>
<sst xmlns="http://schemas.openxmlformats.org/spreadsheetml/2006/main" count="1150" uniqueCount="618">
  <si>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</si>
  <si>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</si>
  <si>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</si>
  <si>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</si>
  <si>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</si>
  <si>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</si>
  <si>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</si>
  <si>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</si>
  <si>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</si>
  <si>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</si>
  <si>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</si>
  <si>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</si>
  <si>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</si>
  <si>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</si>
  <si>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</si>
  <si>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</si>
  <si>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</si>
  <si>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</si>
  <si>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</si>
  <si>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</si>
  <si>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</si>
  <si>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</si>
  <si>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</si>
  <si>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</si>
  <si>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</si>
  <si>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</si>
  <si>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</si>
  <si>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</si>
  <si>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</si>
  <si>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</si>
  <si>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</si>
  <si>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</si>
  <si>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</si>
  <si>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</si>
  <si>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</si>
  <si>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</si>
  <si>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</si>
  <si>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</si>
  <si>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</si>
  <si>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</si>
  <si>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</si>
  <si>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</si>
  <si>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</si>
  <si>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</si>
  <si>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</si>
  <si>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</si>
  <si>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</si>
  <si>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</si>
  <si>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</si>
  <si>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</si>
  <si>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</si>
  <si>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</si>
  <si>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</si>
  <si>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</si>
  <si>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</si>
  <si>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</si>
  <si>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</si>
  <si>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</si>
  <si>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</si>
  <si>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</si>
  <si>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</si>
  <si>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</si>
  <si>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</si>
  <si>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</si>
  <si>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</si>
  <si>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</si>
  <si>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</si>
  <si>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</si>
  <si>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</si>
  <si>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</si>
  <si>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</si>
  <si>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</si>
  <si>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</si>
  <si>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</si>
  <si>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</si>
  <si>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</si>
  <si>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</si>
  <si>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</si>
  <si>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</si>
  <si>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</si>
  <si>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</si>
  <si>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</si>
  <si>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</si>
  <si>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</si>
  <si>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</si>
  <si>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</si>
  <si>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</si>
  <si>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</si>
  <si>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</si>
  <si>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</si>
  <si>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</si>
  <si>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</si>
  <si>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</si>
  <si>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</si>
  <si>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</si>
  <si>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</si>
  <si>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</si>
  <si>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</si>
  <si>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小浜市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</si>
  <si>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</si>
  <si>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</si>
  <si>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</si>
  <si>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</si>
  <si>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</si>
  <si>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</si>
  <si>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</si>
  <si>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</si>
  <si>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</si>
  <si>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</si>
  <si>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</si>
  <si>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</si>
  <si>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</si>
  <si>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</si>
  <si>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</si>
  <si>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</si>
  <si>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</si>
  <si>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</si>
  <si>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</si>
  <si>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</si>
  <si>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</si>
  <si>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</si>
  <si>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</si>
  <si>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</si>
  <si>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</si>
  <si>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</si>
  <si>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</si>
  <si>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</si>
  <si>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</si>
  <si>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</si>
  <si>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</si>
  <si>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</si>
  <si>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</si>
  <si>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</si>
  <si>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</si>
  <si>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</si>
  <si>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</si>
  <si>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</si>
  <si>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</si>
  <si>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</si>
  <si>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</si>
  <si>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</si>
  <si>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</si>
  <si>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</si>
  <si>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</si>
  <si>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</si>
  <si>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</si>
  <si>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</si>
  <si>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</si>
  <si>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</si>
  <si>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</si>
  <si>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</si>
  <si>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</si>
  <si>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</si>
  <si>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</si>
  <si>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</si>
  <si>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</si>
  <si>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</si>
  <si>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</si>
  <si>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</si>
  <si>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</si>
  <si>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</si>
  <si>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</si>
  <si>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</si>
  <si>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</si>
  <si>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</si>
  <si>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</si>
  <si>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</si>
  <si>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</si>
  <si>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</si>
  <si>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</si>
  <si>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</si>
  <si>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</si>
  <si>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</si>
  <si>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</si>
  <si>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</si>
  <si>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</si>
  <si>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</si>
  <si>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</si>
  <si>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</si>
  <si>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</si>
  <si>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</si>
  <si>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</si>
  <si>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</si>
  <si>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</si>
  <si>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</si>
  <si>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</si>
  <si>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</si>
  <si>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</si>
  <si>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</si>
  <si>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</si>
  <si>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</si>
  <si>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</si>
  <si>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</si>
  <si>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</si>
  <si>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</si>
  <si>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</si>
  <si>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</si>
  <si>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</si>
  <si>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</si>
  <si>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</si>
  <si>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</si>
  <si>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</si>
  <si>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</si>
  <si>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</si>
  <si>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</si>
  <si>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</si>
  <si>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</si>
  <si>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</si>
  <si>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</si>
  <si>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</si>
  <si>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</si>
  <si>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</si>
  <si>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</si>
  <si>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</si>
  <si>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</si>
  <si>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</si>
  <si>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</si>
  <si>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福井県小浜市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</si>
  <si>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</si>
  <si>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</si>
  <si>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</si>
  <si>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</si>
  <si>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</si>
  <si>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</si>
  <si>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</si>
  <si>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</si>
  <si>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</si>
  <si>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</si>
  <si>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</si>
  <si>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</si>
  <si>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</si>
  <si>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</si>
  <si>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</si>
  <si>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</si>
  <si>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</si>
  <si>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</si>
  <si>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</si>
  <si>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</si>
  <si>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</si>
  <si>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</si>
  <si>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</si>
  <si>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</si>
  <si>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</si>
  <si>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</si>
  <si>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</si>
  <si>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</si>
  <si>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</si>
  <si>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</si>
  <si>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</si>
  <si>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</si>
  <si>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</si>
  <si>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</si>
  <si>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</si>
  <si>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</si>
  <si>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</si>
  <si>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</si>
  <si>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</si>
  <si>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</si>
  <si>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</si>
  <si>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</si>
  <si>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</si>
  <si>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</si>
  <si>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</si>
  <si>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</si>
  <si>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</si>
  <si>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</si>
  <si>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</si>
  <si>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</si>
  <si>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</si>
  <si>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</si>
  <si>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</si>
  <si>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</si>
  <si>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</si>
  <si>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</si>
  <si>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</si>
  <si>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</si>
  <si>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</si>
  <si>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</si>
  <si>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</si>
  <si>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</si>
  <si>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</si>
  <si>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</si>
  <si>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</si>
  <si>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</si>
  <si>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</si>
  <si>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</si>
  <si>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</si>
  <si>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</si>
  <si>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</si>
  <si>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</si>
  <si>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</si>
  <si>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</si>
  <si>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</si>
  <si>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</si>
  <si>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</si>
  <si>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</si>
  <si>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</si>
  <si>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</si>
  <si>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</si>
  <si>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</si>
  <si>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</si>
  <si>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</si>
  <si>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</si>
  <si>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</si>
  <si>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</si>
  <si>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</si>
  <si>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</si>
  <si>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</si>
  <si>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</si>
  <si>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</si>
  <si>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</si>
  <si>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</si>
  <si>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</si>
  <si>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</si>
  <si>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</si>
  <si>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</si>
  <si>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</si>
  <si>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</si>
  <si>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</si>
  <si>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</si>
  <si>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</si>
  <si>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</si>
  <si>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</si>
  <si>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</si>
  <si>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</si>
  <si>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</si>
  <si>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</si>
  <si>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</si>
  <si>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</si>
  <si>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</si>
  <si>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</si>
  <si>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</si>
  <si>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</si>
  <si>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</si>
  <si>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</si>
  <si>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</si>
  <si>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</si>
  <si>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</si>
  <si>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</si>
  <si>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</si>
  <si>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</si>
  <si>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</si>
  <si>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</si>
  <si>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</si>
  <si>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</si>
  <si>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</si>
  <si>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</si>
  <si>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</si>
  <si>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</si>
  <si>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</si>
  <si>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</si>
  <si>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</si>
  <si>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</si>
  <si>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</si>
  <si>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</si>
  <si>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</si>
  <si>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</si>
  <si>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</si>
  <si>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</si>
  <si>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</si>
  <si>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</si>
  <si>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</si>
  <si>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</si>
  <si>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</si>
  <si>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</si>
  <si>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</si>
  <si>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</si>
  <si>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</si>
  <si>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</si>
  <si>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</si>
  <si>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</si>
  <si>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</si>
  <si>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</si>
  <si>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</si>
  <si>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福井県小浜市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</si>
  <si>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</si>
  <si>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</si>
  <si>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</si>
  <si>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</si>
  <si>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</si>
  <si>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</si>
  <si>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</si>
  <si>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</si>
  <si>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</si>
  <si>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</si>
  <si>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</si>
  <si>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</si>
  <si>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</si>
  <si>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</si>
  <si>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</si>
  <si>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</si>
  <si>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</si>
  <si>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</si>
  <si>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</si>
  <si>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</si>
  <si>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</si>
  <si>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</si>
  <si>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</si>
  <si>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</si>
  <si>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</si>
  <si>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</si>
  <si>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</si>
  <si>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</si>
  <si>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</si>
  <si>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</si>
  <si>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</si>
  <si>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</si>
  <si>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</si>
  <si>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</si>
  <si>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</si>
  <si>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</si>
  <si>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</si>
  <si>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</si>
  <si>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</si>
  <si>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</si>
  <si>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</si>
  <si>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漁業集落環境整備事業特別会計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</si>
  <si>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</si>
  <si>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</si>
  <si>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</si>
  <si>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</si>
  <si>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</si>
  <si>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</si>
  <si>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</si>
  <si>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</si>
  <si>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</si>
  <si>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</si>
  <si>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</si>
  <si>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</si>
  <si>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</si>
  <si>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</si>
  <si>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</si>
  <si>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</si>
  <si>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</si>
  <si>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</si>
  <si>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</si>
  <si>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</si>
  <si>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</si>
  <si>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</si>
  <si>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</si>
  <si>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</si>
  <si>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</si>
  <si>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</si>
  <si>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</si>
  <si>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</si>
  <si>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</si>
  <si>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</si>
  <si>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</si>
  <si>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</si>
  <si>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</si>
  <si>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</si>
  <si>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</si>
  <si>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</si>
  <si>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</si>
  <si>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</si>
  <si>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</si>
  <si>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</si>
  <si>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</si>
  <si>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</si>
  <si>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</si>
  <si>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</si>
  <si>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</si>
  <si>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</si>
  <si>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</si>
  <si>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</si>
  <si>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</si>
  <si>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</si>
  <si>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</si>
  <si>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</si>
  <si>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</si>
  <si>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</si>
  <si>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</si>
  <si>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</si>
  <si>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</si>
  <si>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</si>
  <si>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</si>
  <si>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</si>
  <si>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</si>
  <si>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漁業集落環境整備事業特別会計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</si>
  <si>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</si>
  <si>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</si>
  <si>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</si>
  <si>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</si>
  <si>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</si>
  <si>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</si>
  <si>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</si>
  <si>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</si>
  <si>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</si>
  <si>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</si>
  <si>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</si>
  <si>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</si>
  <si>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</si>
  <si>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</si>
  <si>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</si>
  <si>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</si>
  <si>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</si>
  <si>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</si>
  <si>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</si>
  <si>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</si>
  <si>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</si>
  <si>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</si>
  <si>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</si>
  <si>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</si>
  <si>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</si>
  <si>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</si>
  <si>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</si>
  <si>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</si>
  <si>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</si>
  <si>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</si>
  <si>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</si>
  <si>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</si>
  <si>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</si>
  <si>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</si>
  <si>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</si>
  <si>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</si>
  <si>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</si>
  <si>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</si>
  <si>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</si>
  <si>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</si>
  <si>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</si>
  <si>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</si>
  <si>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</si>
  <si>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</si>
  <si>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</si>
  <si>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</si>
  <si>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</si>
  <si>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</si>
  <si>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</si>
  <si>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</si>
  <si>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</si>
  <si>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</si>
  <si>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</si>
  <si>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</si>
  <si>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</si>
  <si>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</si>
  <si>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</si>
  <si>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</si>
  <si>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</si>
  <si>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</si>
  <si>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</si>
  <si>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</si>
  <si>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</si>
  <si>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</si>
  <si>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</si>
  <si>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</si>
  <si>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</si>
  <si>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</si>
  <si>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</si>
  <si>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</si>
  <si>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</si>
  <si>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</si>
  <si>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</si>
  <si>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</si>
  <si>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</si>
  <si>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</si>
  <si>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</si>
  <si>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</si>
  <si>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</si>
  <si>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</si>
  <si>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</si>
  <si>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</si>
  <si>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</si>
  <si>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</si>
  <si>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</si>
  <si>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0.68</t>
  </si>
  <si>
    <t>水道事業会計</t>
  </si>
  <si>
    <t>一般会計</t>
  </si>
  <si>
    <t>下水道事業会計</t>
  </si>
  <si>
    <t>介護保険事業特別会計</t>
  </si>
  <si>
    <t>国民健康保険事業特別会計</t>
  </si>
  <si>
    <t>農業集落排水事業特別会計</t>
  </si>
  <si>
    <t>後期高齢者医療特別会計</t>
  </si>
  <si>
    <t>漁業集落環境整備事業特別会計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</si>
  <si>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</si>
  <si>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</si>
  <si>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</si>
  <si>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</si>
  <si>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</si>
  <si>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</si>
  <si>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</si>
  <si>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</si>
  <si>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環境衛生施設整備基金</t>
    <phoneticPr fontId="5"/>
  </si>
  <si>
    <t>駐車場整備基金</t>
    <phoneticPr fontId="5"/>
  </si>
  <si>
    <t>活性化基金</t>
    <phoneticPr fontId="5"/>
  </si>
  <si>
    <t>新型コロナウイルス感染症特別利子補給金基金</t>
    <phoneticPr fontId="5"/>
  </si>
  <si>
    <t>森林環境譲与税基金</t>
    <phoneticPr fontId="5"/>
  </si>
  <si>
    <t>-</t>
    <phoneticPr fontId="2"/>
  </si>
  <si>
    <t>-</t>
    <phoneticPr fontId="2"/>
  </si>
  <si>
    <t>-</t>
    <phoneticPr fontId="2"/>
  </si>
  <si>
    <t>-</t>
    <phoneticPr fontId="2"/>
  </si>
  <si>
    <t>公立小浜病院組合</t>
    <rPh sb="0" eb="2">
      <t>コウリツ</t>
    </rPh>
    <rPh sb="2" eb="4">
      <t>オバマ</t>
    </rPh>
    <rPh sb="4" eb="6">
      <t>ビョウイン</t>
    </rPh>
    <rPh sb="6" eb="8">
      <t>クミアイ</t>
    </rPh>
    <phoneticPr fontId="2"/>
  </si>
  <si>
    <t>若狭消防組合</t>
    <rPh sb="0" eb="2">
      <t>ワカサ</t>
    </rPh>
    <rPh sb="2" eb="4">
      <t>ショウボウ</t>
    </rPh>
    <rPh sb="4" eb="6">
      <t>クミアイ</t>
    </rPh>
    <phoneticPr fontId="2"/>
  </si>
  <si>
    <t>福井県後期高齢者医療広域連合（一般会計）</t>
    <rPh sb="0" eb="3">
      <t>フクイケン</t>
    </rPh>
    <rPh sb="3" eb="5">
      <t>コウキ</t>
    </rPh>
    <rPh sb="5" eb="8">
      <t>コウレイシャ</t>
    </rPh>
    <rPh sb="8" eb="10">
      <t>イリョウ</t>
    </rPh>
    <rPh sb="10" eb="12">
      <t>コウイキ</t>
    </rPh>
    <rPh sb="12" eb="14">
      <t>レンゴウ</t>
    </rPh>
    <rPh sb="15" eb="17">
      <t>イッパン</t>
    </rPh>
    <rPh sb="17" eb="19">
      <t>カイケイ</t>
    </rPh>
    <phoneticPr fontId="2"/>
  </si>
  <si>
    <t>福井県後期高齢者医療広域連合（特別会計）</t>
    <rPh sb="0" eb="3">
      <t>フクイケン</t>
    </rPh>
    <rPh sb="3" eb="5">
      <t>コウキ</t>
    </rPh>
    <rPh sb="5" eb="8">
      <t>コウレイシャ</t>
    </rPh>
    <rPh sb="8" eb="10">
      <t>イリョウ</t>
    </rPh>
    <rPh sb="10" eb="12">
      <t>コウイキ</t>
    </rPh>
    <rPh sb="12" eb="14">
      <t>レンゴウ</t>
    </rPh>
    <rPh sb="15" eb="17">
      <t>トクベツ</t>
    </rPh>
    <rPh sb="17" eb="19">
      <t>カイケイ</t>
    </rPh>
    <phoneticPr fontId="2"/>
  </si>
  <si>
    <t>福井県市町総合事務組合（一般会計）</t>
    <rPh sb="0" eb="3">
      <t>フクイケン</t>
    </rPh>
    <rPh sb="3" eb="4">
      <t>シ</t>
    </rPh>
    <rPh sb="4" eb="5">
      <t>マチ</t>
    </rPh>
    <rPh sb="5" eb="7">
      <t>ソウゴウ</t>
    </rPh>
    <rPh sb="7" eb="9">
      <t>ジム</t>
    </rPh>
    <rPh sb="9" eb="11">
      <t>クミアイ</t>
    </rPh>
    <rPh sb="12" eb="14">
      <t>イッパン</t>
    </rPh>
    <rPh sb="14" eb="16">
      <t>カイケイ</t>
    </rPh>
    <phoneticPr fontId="2"/>
  </si>
  <si>
    <t>福井県市町総合事務組合（特別会計）</t>
    <rPh sb="0" eb="3">
      <t>フクイケン</t>
    </rPh>
    <rPh sb="3" eb="4">
      <t>シ</t>
    </rPh>
    <rPh sb="4" eb="5">
      <t>マチ</t>
    </rPh>
    <rPh sb="5" eb="7">
      <t>ソウゴウ</t>
    </rPh>
    <rPh sb="7" eb="9">
      <t>ジム</t>
    </rPh>
    <rPh sb="9" eb="11">
      <t>クミアイ</t>
    </rPh>
    <rPh sb="12" eb="14">
      <t>トクベツ</t>
    </rPh>
    <rPh sb="14" eb="16">
      <t>カイケイ</t>
    </rPh>
    <phoneticPr fontId="2"/>
  </si>
  <si>
    <t>福井県自治会館組合</t>
    <rPh sb="0" eb="3">
      <t>フクイケン</t>
    </rPh>
    <rPh sb="3" eb="5">
      <t>ジチ</t>
    </rPh>
    <rPh sb="5" eb="7">
      <t>カイカン</t>
    </rPh>
    <rPh sb="7" eb="9">
      <t>クミアイ</t>
    </rPh>
    <phoneticPr fontId="2"/>
  </si>
  <si>
    <t>嶺南広域行政組合</t>
    <rPh sb="0" eb="2">
      <t>レイナン</t>
    </rPh>
    <rPh sb="2" eb="4">
      <t>コウイキ</t>
    </rPh>
    <rPh sb="4" eb="6">
      <t>ギョウセイ</t>
    </rPh>
    <rPh sb="6" eb="8">
      <t>クミアイ</t>
    </rPh>
    <phoneticPr fontId="2"/>
  </si>
  <si>
    <t>若狭広域行政事務組合</t>
    <rPh sb="0" eb="2">
      <t>ワカサ</t>
    </rPh>
    <rPh sb="2" eb="4">
      <t>コウイキ</t>
    </rPh>
    <rPh sb="4" eb="6">
      <t>ギョウセイ</t>
    </rPh>
    <rPh sb="6" eb="8">
      <t>ジム</t>
    </rPh>
    <rPh sb="8" eb="10">
      <t>クミアイ</t>
    </rPh>
    <phoneticPr fontId="2"/>
  </si>
  <si>
    <t>-</t>
    <phoneticPr fontId="2"/>
  </si>
  <si>
    <t>-</t>
    <phoneticPr fontId="2"/>
  </si>
  <si>
    <t>ケーブルテレビ若狭小浜</t>
    <rPh sb="7" eb="9">
      <t>ワカサ</t>
    </rPh>
    <rPh sb="9" eb="11">
      <t>オバマ</t>
    </rPh>
    <phoneticPr fontId="2"/>
  </si>
  <si>
    <t>小浜市総合卸売市場</t>
    <rPh sb="0" eb="3">
      <t>オバマシ</t>
    </rPh>
    <rPh sb="3" eb="5">
      <t>ソウゴウ</t>
    </rPh>
    <rPh sb="5" eb="7">
      <t>オロシウリ</t>
    </rPh>
    <rPh sb="7" eb="9">
      <t>イチバ</t>
    </rPh>
    <phoneticPr fontId="2"/>
  </si>
  <si>
    <t>まちづくり小浜</t>
    <rPh sb="5" eb="7">
      <t>オバマ</t>
    </rPh>
    <phoneticPr fontId="2"/>
  </si>
  <si>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</si>
  <si>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</si>
  <si>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</si>
  <si>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</si>
  <si>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</si>
  <si>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を下回っているものの、将来負担比率は類似団体を大きく上回っている。小学校建設などの大型事業終了に伴い、増加し続けていた将来負担比率は平成30年度以降減少傾向にある。有形固定資産減価償却率については、光ファイバー網更新工事などにより資産額の増加があったものの、当市の資産の中で高い割合を占めるインフラ資産を始め、全体で減価償却が進んでいることから、数値は増加している。</t>
    <rPh sb="115" eb="116">
      <t>ヒカリ</t>
    </rPh>
    <rPh sb="121" eb="122">
      <t>モウ</t>
    </rPh>
    <rPh sb="122" eb="124">
      <t>コウシン</t>
    </rPh>
    <rPh sb="124" eb="126">
      <t>コウジ</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</si>
  <si>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</si>
  <si>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</si>
  <si>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</si>
  <si>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</si>
  <si>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</si>
  <si>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</si>
  <si>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を上回っている。平成26年度以降同時進行で大型事業に取り組んできたため、財源として多額の地方債を発行したことから将来負担比率は大きく増加していた。事業が終了したことにより平成30年度以降は減少傾向に転じているが、一方で当該事業に充てた起債の元金償還が始まったことにより実質公債費比率は増加傾向にある。令和３年度は普通交付税や基金残高の増加により、両指標とも改善している。</t>
    <rPh sb="165" eb="167">
      <t>ケイコウ</t>
    </rPh>
    <rPh sb="171" eb="173">
      <t>レイワ</t>
    </rPh>
    <rPh sb="174" eb="176">
      <t>ネンド</t>
    </rPh>
    <rPh sb="177" eb="182">
      <t>フツウコウフゼイ</t>
    </rPh>
    <rPh sb="183" eb="187">
      <t>キキンザンダカ</t>
    </rPh>
    <rPh sb="188" eb="190">
      <t>ゾウカ</t>
    </rPh>
    <rPh sb="194" eb="197">
      <t>リョウシヒョウ</t>
    </rPh>
    <rPh sb="199" eb="201">
      <t>カイゼン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</si>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</sst>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82222BD-057E-4398-8C3D-E5B5A442DE9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72656</c:v>
                </c:pt>
                <c:pt idx="1">
                  <c:v>65080</c:v>
                </c:pt>
                <c:pt idx="2">
                  <c:v>79288</c:v>
                </c:pt>
                <c:pt idx="3">
                  <c:v>84962</c:v>
                </c:pt>
                <c:pt idx="4">
                  <c:v>71279</c:v>
                </c:pt>
              </c:numCache>
            </c:numRef>
          </c:val>
          <c:smooth val="0"/>
          <c:extLst>
            <c:ext xmlns:c16="http://schemas.microsoft.com/office/drawing/2014/chart" uri="{C3380CC4-5D6E-409C-BE32-E72D297353CC}">
              <c16:uniqueId val="{00000000-E8F4-42EB-8CB4-B07277040C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123557</c:v>
                </c:pt>
                <c:pt idx="1">
                  <c:v>77902</c:v>
                </c:pt>
                <c:pt idx="2">
                  <c:v>71754</c:v>
                </c:pt>
                <c:pt idx="3">
                  <c:v>76083</c:v>
                </c:pt>
                <c:pt idx="4">
                  <c:v>101805</c:v>
                </c:pt>
              </c:numCache>
            </c:numRef>
          </c:val>
          <c:smooth val="0"/>
          <c:extLst>
            <c:ext xmlns:c16="http://schemas.microsoft.com/office/drawing/2014/chart" uri="{C3380CC4-5D6E-409C-BE32-E72D297353CC}">
              <c16:uniqueId val="{00000001-E8F4-42EB-8CB4-B07277040C6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5.79</c:v>
                </c:pt>
                <c:pt idx="1">
                  <c:v>5.56</c:v>
                </c:pt>
                <c:pt idx="2">
                  <c:v>5.65</c:v>
                </c:pt>
                <c:pt idx="3">
                  <c:v>6.17</c:v>
                </c:pt>
                <c:pt idx="4">
                  <c:v>7.88</c:v>
                </c:pt>
              </c:numCache>
            </c:numRef>
          </c:val>
          <c:extLst>
            <c:ext xmlns:c16="http://schemas.microsoft.com/office/drawing/2014/chart" uri="{C3380CC4-5D6E-409C-BE32-E72D297353CC}">
              <c16:uniqueId val="{00000000-3350-4303-843E-F5E496DF29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16.52</c:v>
                </c:pt>
                <c:pt idx="1">
                  <c:v>17.39</c:v>
                </c:pt>
                <c:pt idx="2">
                  <c:v>19.57</c:v>
                </c:pt>
                <c:pt idx="3">
                  <c:v>19.059999999999999</c:v>
                </c:pt>
                <c:pt idx="4">
                  <c:v>21.1</c:v>
                </c:pt>
              </c:numCache>
            </c:numRef>
          </c:val>
          <c:extLst>
            <c:ext xmlns:c16="http://schemas.microsoft.com/office/drawing/2014/chart" uri="{C3380CC4-5D6E-409C-BE32-E72D297353CC}">
              <c16:uniqueId val="{00000001-3350-4303-843E-F5E496DF29B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-0.68</c:v>
                </c:pt>
                <c:pt idx="1">
                  <c:v>2.19</c:v>
                </c:pt>
                <c:pt idx="2">
                  <c:v>2.69</c:v>
                </c:pt>
                <c:pt idx="3">
                  <c:v>1.32</c:v>
                </c:pt>
                <c:pt idx="4">
                  <c:v>4.38</c:v>
                </c:pt>
              </c:numCache>
            </c:numRef>
          </c:val>
          <c:smooth val="0"/>
          <c:extLst>
            <c:ext xmlns:c16="http://schemas.microsoft.com/office/drawing/2014/chart" uri="{C3380CC4-5D6E-409C-BE32-E72D297353CC}">
              <c16:uniqueId val="{00000002-3350-4303-843E-F5E496DF29B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0.65</c:v>
                </c:pt>
                <c:pt idx="2">
                  <c:v>#N/A</c:v>
                </c:pt>
                <c:pt idx="3">
                  <c:v>0.64</c:v>
                </c:pt>
                <c:pt idx="4">
                  <c:v>#N/A</c:v>
                </c:pt>
                <c:pt idx="5">
                  <c:v>1.27</c:v>
                </c:pt>
                <c:pt idx="6">
                  <c:v>0</c:v>
                </c:pt>
                <c:pt idx="7">
                  <c:v>0</c:v>
                </c:pt>
                <c:pt idx="8">
                  <c:v>0</c:v>
                </c:pt>
                <c:pt idx="9">
                  <c:v>0</c:v>
                </c:pt>
              </c:numCache>
            </c:numRef>
          </c:val>
          <c:extLst>
            <c:ext xmlns:c16="http://schemas.microsoft.com/office/drawing/2014/chart" uri="{C3380CC4-5D6E-409C-BE32-E72D297353CC}">
              <c16:uniqueId val="{00000000-A6E4-42E2-B33C-8B8F06391C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E4-42E2-B33C-8B8F06391C00}"/>
            </c:ext>
          </c:extLst>
        </c:ser>
        <c:ser>
          <c:idx val="2"/>
          <c:order val="2"/>
          <c:tx>
            <c:strRef>
              <c:f>データシート!$A$29</c:f>
              <c:strCache>
                <c:ptCount val="1"/>
                <c:pt idx="0">
                  <c:v>漁業集落環境整備事業特別会計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2-A6E4-42E2-B33C-8B8F06391C0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6E4-42E2-B33C-8B8F06391C00}"/>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0.08</c:v>
                </c:pt>
                <c:pt idx="6">
                  <c:v>#N/A</c:v>
                </c:pt>
                <c:pt idx="7">
                  <c:v>0.08</c:v>
                </c:pt>
                <c:pt idx="8">
                  <c:v>#N/A</c:v>
                </c:pt>
                <c:pt idx="9">
                  <c:v>7.0000000000000007E-2</c:v>
                </c:pt>
              </c:numCache>
            </c:numRef>
          </c:val>
          <c:extLst>
            <c:ext xmlns:c16="http://schemas.microsoft.com/office/drawing/2014/chart" uri="{C3380CC4-5D6E-409C-BE32-E72D297353CC}">
              <c16:uniqueId val="{00000004-A6E4-42E2-B33C-8B8F06391C00}"/>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1.48</c:v>
                </c:pt>
                <c:pt idx="2">
                  <c:v>#N/A</c:v>
                </c:pt>
                <c:pt idx="3">
                  <c:v>0.44</c:v>
                </c:pt>
                <c:pt idx="4">
                  <c:v>#N/A</c:v>
                </c:pt>
                <c:pt idx="5">
                  <c:v>0.38</c:v>
                </c:pt>
                <c:pt idx="6">
                  <c:v>#N/A</c:v>
                </c:pt>
                <c:pt idx="7">
                  <c:v>0.35</c:v>
                </c:pt>
                <c:pt idx="8">
                  <c:v>#N/A</c:v>
                </c:pt>
                <c:pt idx="9">
                  <c:v>0.43</c:v>
                </c:pt>
              </c:numCache>
            </c:numRef>
          </c:val>
          <c:extLst>
            <c:ext xmlns:c16="http://schemas.microsoft.com/office/drawing/2014/chart" uri="{C3380CC4-5D6E-409C-BE32-E72D297353CC}">
              <c16:uniqueId val="{00000005-A6E4-42E2-B33C-8B8F06391C00}"/>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0.66</c:v>
                </c:pt>
                <c:pt idx="2">
                  <c:v>#N/A</c:v>
                </c:pt>
                <c:pt idx="3">
                  <c:v>0.67</c:v>
                </c:pt>
                <c:pt idx="4">
                  <c:v>#N/A</c:v>
                </c:pt>
                <c:pt idx="5">
                  <c:v>0.64</c:v>
                </c:pt>
                <c:pt idx="6">
                  <c:v>#N/A</c:v>
                </c:pt>
                <c:pt idx="7">
                  <c:v>0.71</c:v>
                </c:pt>
                <c:pt idx="8">
                  <c:v>#N/A</c:v>
                </c:pt>
                <c:pt idx="9">
                  <c:v>1.01</c:v>
                </c:pt>
              </c:numCache>
            </c:numRef>
          </c:val>
          <c:extLst>
            <c:ext xmlns:c16="http://schemas.microsoft.com/office/drawing/2014/chart" uri="{C3380CC4-5D6E-409C-BE32-E72D297353CC}">
              <c16:uniqueId val="{00000006-A6E4-42E2-B33C-8B8F06391C0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0.99</c:v>
                </c:pt>
                <c:pt idx="8">
                  <c:v>#N/A</c:v>
                </c:pt>
                <c:pt idx="9">
                  <c:v>1.85</c:v>
                </c:pt>
              </c:numCache>
            </c:numRef>
          </c:val>
          <c:extLst>
            <c:ext xmlns:c16="http://schemas.microsoft.com/office/drawing/2014/chart" uri="{C3380CC4-5D6E-409C-BE32-E72D297353CC}">
              <c16:uniqueId val="{00000007-A6E4-42E2-B33C-8B8F06391C0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5.78</c:v>
                </c:pt>
                <c:pt idx="2">
                  <c:v>#N/A</c:v>
                </c:pt>
                <c:pt idx="3">
                  <c:v>5.56</c:v>
                </c:pt>
                <c:pt idx="4">
                  <c:v>#N/A</c:v>
                </c:pt>
                <c:pt idx="5">
                  <c:v>5.65</c:v>
                </c:pt>
                <c:pt idx="6">
                  <c:v>#N/A</c:v>
                </c:pt>
                <c:pt idx="7">
                  <c:v>6.17</c:v>
                </c:pt>
                <c:pt idx="8">
                  <c:v>#N/A</c:v>
                </c:pt>
                <c:pt idx="9">
                  <c:v>7.87</c:v>
                </c:pt>
              </c:numCache>
            </c:numRef>
          </c:val>
          <c:extLst>
            <c:ext xmlns:c16="http://schemas.microsoft.com/office/drawing/2014/chart" uri="{C3380CC4-5D6E-409C-BE32-E72D297353CC}">
              <c16:uniqueId val="{00000008-A6E4-42E2-B33C-8B8F06391C0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6.73</c:v>
                </c:pt>
                <c:pt idx="2">
                  <c:v>#N/A</c:v>
                </c:pt>
                <c:pt idx="3">
                  <c:v>6.86</c:v>
                </c:pt>
                <c:pt idx="4">
                  <c:v>#N/A</c:v>
                </c:pt>
                <c:pt idx="5">
                  <c:v>7.57</c:v>
                </c:pt>
                <c:pt idx="6">
                  <c:v>#N/A</c:v>
                </c:pt>
                <c:pt idx="7">
                  <c:v>8.14</c:v>
                </c:pt>
                <c:pt idx="8">
                  <c:v>#N/A</c:v>
                </c:pt>
                <c:pt idx="9">
                  <c:v>8.33</c:v>
                </c:pt>
              </c:numCache>
            </c:numRef>
          </c:val>
          <c:extLst>
            <c:ext xmlns:c16="http://schemas.microsoft.com/office/drawing/2014/chart" uri="{C3380CC4-5D6E-409C-BE32-E72D297353CC}">
              <c16:uniqueId val="{00000009-A6E4-42E2-B33C-8B8F06391C0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2094</c:v>
                </c:pt>
                <c:pt idx="5">
                  <c:v>2075</c:v>
                </c:pt>
                <c:pt idx="8">
                  <c:v>2036</c:v>
                </c:pt>
                <c:pt idx="11">
                  <c:v>2019</c:v>
                </c:pt>
                <c:pt idx="14">
                  <c:v>1984</c:v>
                </c:pt>
              </c:numCache>
            </c:numRef>
          </c:val>
          <c:extLst>
            <c:ext xmlns:c16="http://schemas.microsoft.com/office/drawing/2014/chart" uri="{C3380CC4-5D6E-409C-BE32-E72D297353CC}">
              <c16:uniqueId val="{00000000-A347-4920-AA6C-A2C9750F0D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347-4920-AA6C-A2C9750F0D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347-4920-AA6C-A2C9750F0D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415</c:v>
                </c:pt>
                <c:pt idx="3">
                  <c:v>427</c:v>
                </c:pt>
                <c:pt idx="6">
                  <c:v>447</c:v>
                </c:pt>
                <c:pt idx="9">
                  <c:v>415</c:v>
                </c:pt>
                <c:pt idx="12">
                  <c:v>413</c:v>
                </c:pt>
              </c:numCache>
            </c:numRef>
          </c:val>
          <c:extLst>
            <c:ext xmlns:c16="http://schemas.microsoft.com/office/drawing/2014/chart" uri="{C3380CC4-5D6E-409C-BE32-E72D297353CC}">
              <c16:uniqueId val="{00000003-A347-4920-AA6C-A2C9750F0D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833</c:v>
                </c:pt>
                <c:pt idx="3">
                  <c:v>857</c:v>
                </c:pt>
                <c:pt idx="6">
                  <c:v>862</c:v>
                </c:pt>
                <c:pt idx="9">
                  <c:v>765</c:v>
                </c:pt>
                <c:pt idx="12">
                  <c:v>727</c:v>
                </c:pt>
              </c:numCache>
            </c:numRef>
          </c:val>
          <c:extLst>
            <c:ext xmlns:c16="http://schemas.microsoft.com/office/drawing/2014/chart" uri="{C3380CC4-5D6E-409C-BE32-E72D297353CC}">
              <c16:uniqueId val="{00000004-A347-4920-AA6C-A2C9750F0D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47-4920-AA6C-A2C9750F0D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347-4920-AA6C-A2C9750F0D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1610</c:v>
                </c:pt>
                <c:pt idx="3">
                  <c:v>1624</c:v>
                </c:pt>
                <c:pt idx="6">
                  <c:v>1664</c:v>
                </c:pt>
                <c:pt idx="9">
                  <c:v>1723</c:v>
                </c:pt>
                <c:pt idx="12">
                  <c:v>1734</c:v>
                </c:pt>
              </c:numCache>
            </c:numRef>
          </c:val>
          <c:extLst>
            <c:ext xmlns:c16="http://schemas.microsoft.com/office/drawing/2014/chart" uri="{C3380CC4-5D6E-409C-BE32-E72D297353CC}">
              <c16:uniqueId val="{00000007-A347-4920-AA6C-A2C9750F0D7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764</c:v>
                </c:pt>
                <c:pt idx="2">
                  <c:v>#N/A</c:v>
                </c:pt>
                <c:pt idx="3">
                  <c:v>#N/A</c:v>
                </c:pt>
                <c:pt idx="4">
                  <c:v>833</c:v>
                </c:pt>
                <c:pt idx="5">
                  <c:v>#N/A</c:v>
                </c:pt>
                <c:pt idx="6">
                  <c:v>#N/A</c:v>
                </c:pt>
                <c:pt idx="7">
                  <c:v>937</c:v>
                </c:pt>
                <c:pt idx="8">
                  <c:v>#N/A</c:v>
                </c:pt>
                <c:pt idx="9">
                  <c:v>#N/A</c:v>
                </c:pt>
                <c:pt idx="10">
                  <c:v>884</c:v>
                </c:pt>
                <c:pt idx="11">
                  <c:v>#N/A</c:v>
                </c:pt>
                <c:pt idx="12">
                  <c:v>#N/A</c:v>
                </c:pt>
                <c:pt idx="13">
                  <c:v>890</c:v>
                </c:pt>
                <c:pt idx="14">
                  <c:v>#N/A</c:v>
                </c:pt>
              </c:numCache>
            </c:numRef>
          </c:val>
          <c:smooth val="0"/>
          <c:extLst>
            <c:ext xmlns:c16="http://schemas.microsoft.com/office/drawing/2014/chart" uri="{C3380CC4-5D6E-409C-BE32-E72D297353CC}">
              <c16:uniqueId val="{00000008-A347-4920-AA6C-A2C9750F0D7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20523</c:v>
                </c:pt>
                <c:pt idx="5">
                  <c:v>19697</c:v>
                </c:pt>
                <c:pt idx="8">
                  <c:v>18731</c:v>
                </c:pt>
                <c:pt idx="11">
                  <c:v>18078</c:v>
                </c:pt>
                <c:pt idx="14">
                  <c:v>17407</c:v>
                </c:pt>
              </c:numCache>
            </c:numRef>
          </c:val>
          <c:extLst>
            <c:ext xmlns:c16="http://schemas.microsoft.com/office/drawing/2014/chart" uri="{C3380CC4-5D6E-409C-BE32-E72D297353CC}">
              <c16:uniqueId val="{00000000-38BF-4922-B54C-49754D562D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2339</c:v>
                </c:pt>
                <c:pt idx="5">
                  <c:v>2289</c:v>
                </c:pt>
                <c:pt idx="8">
                  <c:v>2149</c:v>
                </c:pt>
                <c:pt idx="11">
                  <c:v>1408</c:v>
                </c:pt>
                <c:pt idx="14">
                  <c:v>1351</c:v>
                </c:pt>
              </c:numCache>
            </c:numRef>
          </c:val>
          <c:extLst>
            <c:ext xmlns:c16="http://schemas.microsoft.com/office/drawing/2014/chart" uri="{C3380CC4-5D6E-409C-BE32-E72D297353CC}">
              <c16:uniqueId val="{00000001-38BF-4922-B54C-49754D562D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2418</c:v>
                </c:pt>
                <c:pt idx="5">
                  <c:v>2547</c:v>
                </c:pt>
                <c:pt idx="8">
                  <c:v>2812</c:v>
                </c:pt>
                <c:pt idx="11">
                  <c:v>3181</c:v>
                </c:pt>
                <c:pt idx="14">
                  <c:v>3892</c:v>
                </c:pt>
              </c:numCache>
            </c:numRef>
          </c:val>
          <c:extLst>
            <c:ext xmlns:c16="http://schemas.microsoft.com/office/drawing/2014/chart" uri="{C3380CC4-5D6E-409C-BE32-E72D297353CC}">
              <c16:uniqueId val="{00000002-38BF-4922-B54C-49754D562D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79</c:v>
                </c:pt>
                <c:pt idx="6">
                  <c:v>295</c:v>
                </c:pt>
                <c:pt idx="9">
                  <c:v>0</c:v>
                </c:pt>
                <c:pt idx="12">
                  <c:v>0</c:v>
                </c:pt>
              </c:numCache>
            </c:numRef>
          </c:val>
          <c:extLst>
            <c:ext xmlns:c16="http://schemas.microsoft.com/office/drawing/2014/chart" uri="{C3380CC4-5D6E-409C-BE32-E72D297353CC}">
              <c16:uniqueId val="{00000003-38BF-4922-B54C-49754D562D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8BF-4922-B54C-49754D562D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16</c:v>
                </c:pt>
                <c:pt idx="3">
                  <c:v>11</c:v>
                </c:pt>
                <c:pt idx="6">
                  <c:v>5</c:v>
                </c:pt>
                <c:pt idx="9">
                  <c:v>0</c:v>
                </c:pt>
                <c:pt idx="12">
                  <c:v>0</c:v>
                </c:pt>
              </c:numCache>
            </c:numRef>
          </c:val>
          <c:extLst>
            <c:ext xmlns:c16="http://schemas.microsoft.com/office/drawing/2014/chart" uri="{C3380CC4-5D6E-409C-BE32-E72D297353CC}">
              <c16:uniqueId val="{00000005-38BF-4922-B54C-49754D562D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3362</c:v>
                </c:pt>
                <c:pt idx="3">
                  <c:v>3267</c:v>
                </c:pt>
                <c:pt idx="6">
                  <c:v>3025</c:v>
                </c:pt>
                <c:pt idx="9">
                  <c:v>2981</c:v>
                </c:pt>
                <c:pt idx="12">
                  <c:v>2967</c:v>
                </c:pt>
              </c:numCache>
            </c:numRef>
          </c:val>
          <c:extLst>
            <c:ext xmlns:c16="http://schemas.microsoft.com/office/drawing/2014/chart" uri="{C3380CC4-5D6E-409C-BE32-E72D297353CC}">
              <c16:uniqueId val="{00000006-38BF-4922-B54C-49754D562D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2996</c:v>
                </c:pt>
                <c:pt idx="3">
                  <c:v>2775</c:v>
                </c:pt>
                <c:pt idx="6">
                  <c:v>2542</c:v>
                </c:pt>
                <c:pt idx="9">
                  <c:v>2208</c:v>
                </c:pt>
                <c:pt idx="12">
                  <c:v>3025</c:v>
                </c:pt>
              </c:numCache>
            </c:numRef>
          </c:val>
          <c:extLst>
            <c:ext xmlns:c16="http://schemas.microsoft.com/office/drawing/2014/chart" uri="{C3380CC4-5D6E-409C-BE32-E72D297353CC}">
              <c16:uniqueId val="{00000007-38BF-4922-B54C-49754D562D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11059</c:v>
                </c:pt>
                <c:pt idx="3">
                  <c:v>10627</c:v>
                </c:pt>
                <c:pt idx="6">
                  <c:v>10134</c:v>
                </c:pt>
                <c:pt idx="9">
                  <c:v>9668</c:v>
                </c:pt>
                <c:pt idx="12">
                  <c:v>9107</c:v>
                </c:pt>
              </c:numCache>
            </c:numRef>
          </c:val>
          <c:extLst>
            <c:ext xmlns:c16="http://schemas.microsoft.com/office/drawing/2014/chart" uri="{C3380CC4-5D6E-409C-BE32-E72D297353CC}">
              <c16:uniqueId val="{00000008-38BF-4922-B54C-49754D562D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8BF-4922-B54C-49754D562D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17462</c:v>
                </c:pt>
                <c:pt idx="3">
                  <c:v>17085</c:v>
                </c:pt>
                <c:pt idx="6">
                  <c:v>16575</c:v>
                </c:pt>
                <c:pt idx="9">
                  <c:v>15922</c:v>
                </c:pt>
                <c:pt idx="12">
                  <c:v>15826</c:v>
                </c:pt>
              </c:numCache>
            </c:numRef>
          </c:val>
          <c:extLst>
            <c:ext xmlns:c16="http://schemas.microsoft.com/office/drawing/2014/chart" uri="{C3380CC4-5D6E-409C-BE32-E72D297353CC}">
              <c16:uniqueId val="{0000000A-38BF-4922-B54C-49754D562D0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9614</c:v>
                </c:pt>
                <c:pt idx="2">
                  <c:v>#N/A</c:v>
                </c:pt>
                <c:pt idx="3">
                  <c:v>#N/A</c:v>
                </c:pt>
                <c:pt idx="4">
                  <c:v>9310</c:v>
                </c:pt>
                <c:pt idx="5">
                  <c:v>#N/A</c:v>
                </c:pt>
                <c:pt idx="6">
                  <c:v>#N/A</c:v>
                </c:pt>
                <c:pt idx="7">
                  <c:v>8884</c:v>
                </c:pt>
                <c:pt idx="8">
                  <c:v>#N/A</c:v>
                </c:pt>
                <c:pt idx="9">
                  <c:v>#N/A</c:v>
                </c:pt>
                <c:pt idx="10">
                  <c:v>8112</c:v>
                </c:pt>
                <c:pt idx="11">
                  <c:v>#N/A</c:v>
                </c:pt>
                <c:pt idx="12">
                  <c:v>#N/A</c:v>
                </c:pt>
                <c:pt idx="13">
                  <c:v>8275</c:v>
                </c:pt>
                <c:pt idx="14">
                  <c:v>#N/A</c:v>
                </c:pt>
              </c:numCache>
            </c:numRef>
          </c:val>
          <c:smooth val="0"/>
          <c:extLst>
            <c:ext xmlns:c16="http://schemas.microsoft.com/office/drawing/2014/chart" uri="{C3380CC4-5D6E-409C-BE32-E72D297353CC}">
              <c16:uniqueId val="{0000000B-38BF-4922-B54C-49754D562D0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1777</c:v>
                </c:pt>
                <c:pt idx="1">
                  <c:v>1826</c:v>
                </c:pt>
                <c:pt idx="2">
                  <c:v>2074</c:v>
                </c:pt>
              </c:numCache>
            </c:numRef>
          </c:val>
          <c:extLst>
            <c:ext xmlns:c16="http://schemas.microsoft.com/office/drawing/2014/chart" uri="{C3380CC4-5D6E-409C-BE32-E72D297353CC}">
              <c16:uniqueId val="{00000000-892E-4782-9F6D-F1EEA766009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66</c:v>
                </c:pt>
                <c:pt idx="1">
                  <c:v>365</c:v>
                </c:pt>
                <c:pt idx="2">
                  <c:v>811</c:v>
                </c:pt>
              </c:numCache>
            </c:numRef>
          </c:val>
          <c:extLst>
            <c:ext xmlns:c16="http://schemas.microsoft.com/office/drawing/2014/chart" uri="{C3380CC4-5D6E-409C-BE32-E72D297353CC}">
              <c16:uniqueId val="{00000001-892E-4782-9F6D-F1EEA766009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259</c:v>
                </c:pt>
                <c:pt idx="1">
                  <c:v>320</c:v>
                </c:pt>
                <c:pt idx="2">
                  <c:v>307</c:v>
                </c:pt>
              </c:numCache>
            </c:numRef>
          </c:val>
          <c:extLst>
            <c:ext xmlns:c16="http://schemas.microsoft.com/office/drawing/2014/chart" uri="{C3380CC4-5D6E-409C-BE32-E72D297353CC}">
              <c16:uniqueId val="{00000002-892E-4782-9F6D-F1EEA766009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{77ED8EC7-E7C4-4212-9632-E912CFE87346}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70F-4978-ACE8-15EB919673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{66155495-275E-4B59-9FC4-45C26746D051}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0F-4978-ACE8-15EB919673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{8B7FB50A-73EE-4FEE-8A22-52032B31A7F7}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0F-4978-ACE8-15EB919673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{18899064-E3C0-4A30-92C1-96CFC530A368}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0F-4978-ACE8-15EB919673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{D680E2B7-8D24-4BE0-BDAC-222772AA907A}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0F-4978-ACE8-15EB919673A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{994AF703-9D30-4E91-BE6C-BF7162E2429E}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70F-4978-ACE8-15EB919673A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{846FA24D-435D-4175-9816-DCF1DFD6C01E}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70F-4978-ACE8-15EB919673A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{D94EA7A2-AEF2-4CBE-B604-FA1F7590002A}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70F-4978-ACE8-15EB919673A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{6A5F9550-9375-433D-A124-D6F5D4C6748A}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70F-4978-ACE8-15EB919673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57.4</c:v>
                </c:pt>
                <c:pt idx="8">
                  <c:v>59</c:v>
                </c:pt>
                <c:pt idx="16">
                  <c:v>60.3</c:v>
                </c:pt>
                <c:pt idx="24">
                  <c:v>61.9</c:v>
                </c:pt>
                <c:pt idx="32">
                  <c:v>62.5</c:v>
                </c:pt>
              </c:numCache>
            </c:numRef>
          </c:xVal>
          <c:yVal>
            <c:numRef>
              <c:f>公会計指標分析・財政指標組合せ分析表!$BP$51:$DC$51</c:f>
              <c:numCache>
                <c:formatCode>#,##0.0;"▲ "#,##0.0</c:formatCode>
                <c:ptCount val="40"/>
                <c:pt idx="0">
                  <c:v>136.1</c:v>
                </c:pt>
                <c:pt idx="8">
                  <c:v>131.6</c:v>
                </c:pt>
                <c:pt idx="16">
                  <c:v>122.1</c:v>
                </c:pt>
                <c:pt idx="24">
                  <c:v>104.3</c:v>
                </c:pt>
                <c:pt idx="32">
                  <c:v>102.7</c:v>
                </c:pt>
              </c:numCache>
            </c:numRef>
          </c:yVal>
          <c:smooth val="0"/>
          <c:extLst>
            <c:ext xmlns:c16="http://schemas.microsoft.com/office/drawing/2014/chart" uri="{C3380CC4-5D6E-409C-BE32-E72D297353CC}">
              <c16:uniqueId val="{00000009-470F-4978-ACE8-15EB919673A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{2152B3F1-A8D7-4D6A-ABB6-50258BA16F45}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70F-4978-ACE8-15EB919673A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{A21CF8A9-4628-4496-A8A5-DD8466B189BD}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0F-4978-ACE8-15EB919673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{54FBDFC6-E557-48A3-BC6E-38E799F1C795}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0F-4978-ACE8-15EB919673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{6DA6A2F4-B002-4743-BDD3-F8C5CF97F5D4}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0F-4978-ACE8-15EB919673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{CF315ED2-4AD7-4F82-9C64-AB84E7C6DED6}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0F-4978-ACE8-15EB919673A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{39A8AB56-2982-4BB2-B7D0-1A0F7AC22CE4}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70F-4978-ACE8-15EB919673A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{9DCFB51B-62FE-4F56-93C5-E6BB174E6DBF}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70F-4978-ACE8-15EB919673A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{20751FE4-FED3-4D0C-94E9-0A5AE1D3932F}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70F-4978-ACE8-15EB919673A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{4057BCDA-1A99-40CB-B9B5-0D7C55D445F1}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70F-4978-ACE8-15EB919673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60.7</c:v>
                </c:pt>
                <c:pt idx="16">
                  <c:v>61.4</c:v>
                </c:pt>
                <c:pt idx="24">
                  <c:v>62.6</c:v>
                </c:pt>
                <c:pt idx="32">
                  <c:v>62.8</c:v>
                </c:pt>
              </c:numCache>
            </c:numRef>
          </c:xVal>
          <c:yVal>
            <c:numRef>
              <c:f>公会計指標分析・財政指標組合せ分析表!$BP$55:$DC$55</c:f>
              <c:numCache>
                <c:formatCode>#,##0.0;"▲ "#,##0.0</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470F-4978-ACE8-15EB919673A9}"/>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{01586849-1E72-49F8-BDDC-EB17A89C914F}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CD5-49C9-A99F-964785CCB72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{5A14A54E-A4FA-4655-91D9-E7311F091520}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D5-49C9-A99F-964785CCB72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{54A69936-91CD-40D8-A8EF-7F4F4F16D5B1}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D5-49C9-A99F-964785CCB72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{A6F3A8A0-A553-4625-A143-BEC64DD78DE9}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D5-49C9-A99F-964785CCB72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{2484BB36-3657-412D-A95A-1140A5E10A71}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D5-49C9-A99F-964785CCB72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{5B897D7F-4E4D-45C0-9673-86BC26D96412}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CD5-49C9-A99F-964785CCB72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{26B5F45E-B616-40B4-BDD4-EF14037C8ED8}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CD5-49C9-A99F-964785CCB72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{649F7E6A-73B6-433D-8442-4CFEC1B16F49}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CD5-49C9-A99F-964785CCB72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{8B19B95C-BD80-4F73-9727-572FCD2FC368}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CD5-49C9-A99F-964785CCB7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11</c:v>
                </c:pt>
                <c:pt idx="16">
                  <c:v>11.8</c:v>
                </c:pt>
                <c:pt idx="24">
                  <c:v>12</c:v>
                </c:pt>
                <c:pt idx="32">
                  <c:v>11.7</c:v>
                </c:pt>
              </c:numCache>
            </c:numRef>
          </c:xVal>
          <c:yVal>
            <c:numRef>
              <c:f>公会計指標分析・財政指標組合せ分析表!$BP$73:$DC$73</c:f>
              <c:numCache>
                <c:formatCode>#,##0.0;"▲ "#,##0.0</c:formatCode>
                <c:ptCount val="40"/>
                <c:pt idx="0">
                  <c:v>136.1</c:v>
                </c:pt>
                <c:pt idx="8">
                  <c:v>131.6</c:v>
                </c:pt>
                <c:pt idx="16">
                  <c:v>122.1</c:v>
                </c:pt>
                <c:pt idx="24">
                  <c:v>104.3</c:v>
                </c:pt>
                <c:pt idx="32">
                  <c:v>102.7</c:v>
                </c:pt>
              </c:numCache>
            </c:numRef>
          </c:yVal>
          <c:smooth val="0"/>
          <c:extLst>
            <c:ext xmlns:c16="http://schemas.microsoft.com/office/drawing/2014/chart" uri="{C3380CC4-5D6E-409C-BE32-E72D297353CC}">
              <c16:uniqueId val="{00000009-0CD5-49C9-A99F-964785CCB72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33770527205725E-2"/>
                  <c:y val="-7.8902457485305597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{6D129EC5-43A6-40CD-B9FC-4354E5CF3C49}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CD5-49C9-A99F-964785CCB72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{8DAA95F3-B0AD-44B2-A749-2296C70E3F94}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D5-49C9-A99F-964785CCB72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{AA920B9B-2396-43C6-8992-ADC0181E2B7A}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D5-49C9-A99F-964785CCB72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{9E1E54DF-E0DE-44E1-B447-13C9E82364B9}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D5-49C9-A99F-964785CCB72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{102CD86B-0B7A-4EB6-B513-C255E61ABBA3}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D5-49C9-A99F-964785CCB722}"/>
                </c:ext>
              </c:extLst>
            </c:dLbl>
            <c:dLbl>
              <c:idx val="8"/>
              <c:layout>
                <c:manualLayout>
                  <c:x val="-2.2066746156461783E-2"/>
                  <c:y val="-6.245192330744355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{79B8E6C2-9440-475C-95CD-52DAE433404B}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CD5-49C9-A99F-964785CCB722}"/>
                </c:ext>
              </c:extLst>
            </c:dLbl>
            <c:dLbl>
              <c:idx val="16"/>
              <c:layout>
                <c:manualLayout>
                  <c:x val="-3.4865809279629609E-2"/>
                  <c:y val="-3.431451455469427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{CAB07DF2-87CA-4069-942A-BCA76B06D718}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CD5-49C9-A99F-964785CCB722}"/>
                </c:ext>
              </c:extLst>
            </c:dLbl>
            <c:dLbl>
              <c:idx val="24"/>
              <c:layout>
                <c:manualLayout>
                  <c:x val="-3.1570342725075584E-2"/>
                  <c:y val="-7.39975217599477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{9A5A1BEB-6A56-47CA-A9CB-8A40FF3E8B30}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CD5-49C9-A99F-964785CCB72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{3EF1501A-562E-45DF-A201-5579F2E99978}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CD5-49C9-A99F-964785CCB7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8.6999999999999993</c:v>
                </c:pt>
                <c:pt idx="16">
                  <c:v>8.8000000000000007</c:v>
                </c:pt>
                <c:pt idx="24">
                  <c:v>8.6999999999999993</c:v>
                </c:pt>
                <c:pt idx="32">
                  <c:v>8.1999999999999993</c:v>
                </c:pt>
              </c:numCache>
            </c:numRef>
          </c:xVal>
          <c:yVal>
            <c:numRef>
              <c:f>公会計指標分析・財政指標組合せ分析表!$BP$77:$DC$77</c:f>
              <c:numCache>
                <c:formatCode>#,##0.0;"▲ "#,##0.0</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0CD5-49C9-A99F-964785CCB722}"/>
            </c:ext>
          </c:extLst>
        </c:ser>
        <c:dLbls>
          <c:showLegendKey val="0"/>
          <c:showVal val="1"/>
          <c:showCatName val="0"/>
          <c:showSerName val="0"/>
          <c:showPercent val="0"/>
          <c:showBubbleSize val="0"/>
        </c:dLbls>
        <c:axId val="84219776"/>
        <c:axId val="84234240"/>
      </c:scatterChart>
      <c:valAx>
        <c:axId val="84219776"/>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福井県小浜市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利子負担は低金利により減少している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元金は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近年実施した大型事業</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に係る償還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開始に伴い</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、増加傾向にある。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＜公営企業債の元利償還金に対する繰入金＞</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下水道事業の元利償還額が高止まりして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いたが、法適化に伴う見直しにより減少した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＜組合等が起こした地方債の元利償還金に対する負担金等＞</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公立小浜病院組合が起こした地方債の元利償還のための負担金が大きな割合を占めている。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＜算入公債費等＞</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同水準で推移している。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＜実質公債費比率の分子＞</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一般会計や病院の償還ピークを迎えた平成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年度以降、減少していたが、近年は元金償還金、公営企業債への繰入や組合の負担金の増により増加傾向にある。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満期一括償還地方債は利用していない。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福井県小浜市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＜一般会計等に係る地方債の現在高＞</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年度から平成</a:t>
          </a:r>
          <a:r>
            <a:rPr kumimoji="1" lang="en-US"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年度までは小学校建設や中心市街地整備等により増加したが、</a:t>
          </a:r>
          <a:r>
            <a:rPr kumimoji="1" lang="en-US"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年度以降は再び減少に転じている。</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＜公営企業債等繰入見込額＞</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公営企業会計全体の地方債残高の減少により、将来負担額は減少している。</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＜組合等負担等見込額＞</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公立小浜病院組合、若狭消防組合の地方債残高の減少に伴い減少</a:t>
          </a:r>
          <a:r>
            <a:rPr kumimoji="1" lang="ja-JP" altLang="en-US"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傾向にあったが、若狭広域事務組合が実施している広域ごみ処理施設の本体整備に係る地方債借入の開始により増加に転じた</a:t>
          </a:r>
          <a:r>
            <a:rPr kumimoji="1" lang="ja-JP"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＜退職手当負担見込額＞</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年度の国体開催まで職員を増員したことから増加していたが、終了後は減少</a:t>
          </a:r>
          <a:r>
            <a:rPr kumimoji="1" lang="ja-JP" altLang="en-US"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＜設立法人等の負債額等負担見込額＞</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土地開発公社を解散した平成</a:t>
          </a:r>
          <a:r>
            <a:rPr kumimoji="1" lang="en-US"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年度に大幅な減となり、</a:t>
          </a:r>
          <a:r>
            <a:rPr kumimoji="1" lang="ja-JP" altLang="en-US"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年度に損失補償を行っている法人が完済したことにより０となっている。</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＜組合等連結実質赤字額負担見込額＞</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公営企業会計を営む一部事務組合の資金不足額</a:t>
          </a:r>
          <a:r>
            <a:rPr kumimoji="1" lang="ja-JP" altLang="en-US"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が解消し０となっている。</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＜充当可能基金＞</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年度まで財政調整基金の取り崩しにより減少していたが、平成</a:t>
          </a:r>
          <a:r>
            <a:rPr kumimoji="1" lang="en-US"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年度以降は積み立てを行ったことにより増加している。</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＜充当可能特定歳入＞</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都市計画税と市営住宅使用料を充当する、都市計画事業や公営住宅事業にかかる公債費の減少に伴い減少傾向にある。</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＜基準財政需要額算入見込額＞</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下水道事業や病院事業にかかる基準財政需要額算入見込額が減少していることにより減少している</a:t>
          </a:r>
          <a:r>
            <a:rPr kumimoji="1" lang="ja-JP" altLang="en-US"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＜将来負担比率の分子＞</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年度以降は一般会計の地方債残高の増加に伴い増加</a:t>
          </a:r>
          <a:r>
            <a:rPr kumimoji="1" lang="ja-JP" altLang="en-US"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傾向にあったが</a:t>
          </a:r>
          <a:r>
            <a:rPr kumimoji="1" lang="ja-JP"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年度以降は一般会計の地方債残高の減少に伴い</a:t>
          </a:r>
          <a:r>
            <a:rPr kumimoji="1" lang="ja-JP" altLang="en-US"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減少傾向にある</a:t>
          </a:r>
          <a:r>
            <a:rPr kumimoji="1" lang="ja-JP"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年度は主に広域ごみ処理施設の本体整備に係る地方債借入開始による組合等負担等見込額の増加により、増加に転じた。</a:t>
          </a:r>
          <a:endPar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福井県小浜市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小学校の建設や国体に向けた施設改修等大型のハード事業が続き、さらに台風被害による災害復旧への対応もあったことから、事業費のピーク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年度までは財政調整基金や特定目的基金の教育施設整備基金、スポーツ振興基金等で多額の取</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崩しを行った結果、残高が減少していた。また、平成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年度までは公債費の償還や繰上償還実施に伴う財源として減債基金を取り崩したことも残高減少の要因になっていた。令和元年度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は小学校建設事業等が完了したことに伴い、財政調整基金への積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み</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立てを行ったこと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、普通交付税の追加交付分や土地売却益等を減債基金へ積み立てたこと、</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森林環境譲与税創設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や新型コロナウイルスに係る利子補給制度の開始により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新たな特定目的基金を設置したことから残高が増え、基金残高は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2,102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百万円から令和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年度末には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3,192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百万円へと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小学校整備や国体施設改修等の大型事業については一旦終了したものの、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新・健</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康管理センターの建替えや広域ごみ焼却施設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整備</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など、大規模な投資的事業が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再び進行している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新型コロナウイルス感染症対策など予期せぬ財政支出も生じている。決算の状況を踏まえながら今後の財政需要に対応するために各基金に可能な限り積み立てを行うとともに、不測の事態には機動的に対応するために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環境衛生施設整備基金：快適で住みよい社会基盤の実現をめざし、一般廃棄物処理施設および火葬場の建設、修繕など施設の整備を図る。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駐車場整備基金：駐車場の機器更新、大規模修繕など施設の整備を実施し、安定した市営駐車場の管理運営を行う。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新型コロナウイルス感染症特別利子補給金基金：令和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年度に基金を設置し積み立てたため増加したが、令和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年度は利子補給のため取崩しを行い減少した。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駐車場整備基金：将来的な機器更新や大規模修繕に備えた、計画的な積立により増加した。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環境衛生施設整備基金：広域ごみ焼却施設や火葬場の整備に備え、決算状況を踏まえ可能な限り積み立てを行う。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新型コロナウイルス感染症特別利子補給金基金：今後も</a:t>
          </a: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基金を取崩し対象者に利子補給を行い、中小企業者の経営安定を図る。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年度まで小学校の建設や国体施設改修工事、台風被害による災害復旧、国体開催など大型の事業が続いたことから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取り崩しが続いていた。大型事業のピークを越えた令和元</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以降は取崩額以上の積み立てを行っており、令和元</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2,074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近年は災害による多額の財政需要が発生することが増え、新型コロナウイルス感染症対策などの不測の事態にも機動的に対応できるよう財政調整基金へ一定割合の積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み</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を行う必要性が高まっている。また、本市では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健康管理センターや広域ごみ焼却施設の整備など大規模な投資的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事業が継続中であり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建設費のほか広域事務組合への運営負担金等も増加する見込みである。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決算状況を踏まえ可能な限り積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み</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立てを行い、残高が標準財政規模の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％を下回らないよう努める。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かけて、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繰上償還の財源とするために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百万円まで減少していたが、普通交付税で追加交付された臨時財政対策債償還基金費や土地の売却益等を積み立てることにより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745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百万円の増となり、令和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年度に迎える地方債の償還ピークを少しでも軽減するため、また、高利率の地方債の繰上償還実施時の財源とするため、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土地の売却益等があった場合に可能な限り積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み</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立てを行う。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80A62B4-60CB-4A46-B483-D3C8B662BE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DCCEA96-AE28-46EB-A896-1CD8D04100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7114FAF-11FE-4D59-B31B-28775C9550E4}"/>
            </a:ext>
          </a:extLst>
        </xdr:cNvPr>
        <xdr:cNvSpPr/>
      </xdr:nvSpPr>
      <xdr:spPr>
        <a:xfrm>
          <a:off x="360362" y="68262"/>
          <a:ext cx="120427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AE1DD5F-B3EA-470B-965C-F1DB1D3E7609}"/>
            </a:ext>
          </a:extLst>
        </xdr:cNvPr>
        <xdr:cNvSpPr/>
      </xdr:nvSpPr>
      <xdr:spPr>
        <a:xfrm>
          <a:off x="16182975" y="190500"/>
          <a:ext cx="3744912" cy="563562"/>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DC48A91-FD50-4A3D-B2E3-2164F5A2BBF6}"/>
            </a:ext>
          </a:extLst>
        </xdr:cNvPr>
        <xdr:cNvSpPr/>
      </xdr:nvSpPr>
      <xdr:spPr>
        <a:xfrm>
          <a:off x="16203612" y="220662"/>
          <a:ext cx="3705225" cy="503238"/>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AA4FF3B-FAC4-4263-AC4C-6C08231C1165}"/>
            </a:ext>
          </a:extLst>
        </xdr:cNvPr>
        <xdr:cNvSpPr/>
      </xdr:nvSpPr>
      <xdr:spPr>
        <a:xfrm>
          <a:off x="16229012" y="246062"/>
          <a:ext cx="3648075" cy="439738"/>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福井県小浜市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873C686-79D5-44DB-B403-DE032129044B}"/>
            </a:ext>
          </a:extLst>
        </xdr:cNvPr>
        <xdr:cNvSpPr/>
      </xdr:nvSpPr>
      <xdr:spPr>
        <a:xfrm>
          <a:off x="13527087" y="190500"/>
          <a:ext cx="2522538" cy="563562"/>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9D2676E-38BD-4290-B417-413DB64AF972}"/>
            </a:ext>
          </a:extLst>
        </xdr:cNvPr>
        <xdr:cNvSpPr/>
      </xdr:nvSpPr>
      <xdr:spPr>
        <a:xfrm>
          <a:off x="13552487" y="220662"/>
          <a:ext cx="2478088" cy="503238"/>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2AA7453-29B8-4B1F-9059-4976FB9845BB}"/>
            </a:ext>
          </a:extLst>
        </xdr:cNvPr>
        <xdr:cNvSpPr/>
      </xdr:nvSpPr>
      <xdr:spPr>
        <a:xfrm>
          <a:off x="13573125" y="246062"/>
          <a:ext cx="2439987"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EBC801A-D8F8-480A-9FA9-DDA1378F09A1}"/>
            </a:ext>
          </a:extLst>
        </xdr:cNvPr>
        <xdr:cNvSpPr/>
      </xdr:nvSpPr>
      <xdr:spPr>
        <a:xfrm>
          <a:off x="458787" y="893762"/>
          <a:ext cx="9591675" cy="1697038"/>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9FC165A-31DD-4652-8FF5-51F0FDB186DB}"/>
            </a:ext>
          </a:extLst>
        </xdr:cNvPr>
        <xdr:cNvSpPr/>
      </xdr:nvSpPr>
      <xdr:spPr>
        <a:xfrm>
          <a:off x="581025" y="925512"/>
          <a:ext cx="1325562"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50156FE-39E3-4561-8C8F-B7A16EF752B2}"/>
            </a:ext>
          </a:extLst>
        </xdr:cNvPr>
        <xdr:cNvSpPr/>
      </xdr:nvSpPr>
      <xdr:spPr>
        <a:xfrm>
          <a:off x="1847850" y="925512"/>
          <a:ext cx="1266825"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28,622
28,292
233.11
19,863,452
18,981,776
774,115
9,828,962
15,825,768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1F6581E-3D11-4DE8-B738-640C442DFA56}"/>
            </a:ext>
          </a:extLst>
        </xdr:cNvPr>
        <xdr:cNvSpPr/>
      </xdr:nvSpPr>
      <xdr:spPr>
        <a:xfrm>
          <a:off x="3114675" y="925512"/>
          <a:ext cx="14478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2EA4B7E-85CA-4465-8BAB-11B3FF85BD27}"/>
            </a:ext>
          </a:extLst>
        </xdr:cNvPr>
        <xdr:cNvSpPr/>
      </xdr:nvSpPr>
      <xdr:spPr>
        <a:xfrm>
          <a:off x="4562475" y="944562"/>
          <a:ext cx="1931987"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A2DAC6E-04FF-4044-BEFC-1E6911AB98C3}"/>
            </a:ext>
          </a:extLst>
        </xdr:cNvPr>
        <xdr:cNvSpPr/>
      </xdr:nvSpPr>
      <xdr:spPr>
        <a:xfrm>
          <a:off x="6494462" y="944562"/>
          <a:ext cx="1203325"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AAFFA22-BC91-4FF7-B439-B1CF713BA9C9}"/>
            </a:ext>
          </a:extLst>
        </xdr:cNvPr>
        <xdr:cNvSpPr/>
      </xdr:nvSpPr>
      <xdr:spPr>
        <a:xfrm>
          <a:off x="7761287" y="952500"/>
          <a:ext cx="601663" cy="9064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645352E-DE5B-4F2D-8C49-DDB9695A3FCC}"/>
            </a:ext>
          </a:extLst>
        </xdr:cNvPr>
        <xdr:cNvSpPr/>
      </xdr:nvSpPr>
      <xdr:spPr>
        <a:xfrm>
          <a:off x="4562475" y="1685925"/>
          <a:ext cx="1931987" cy="6111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971E770-E13D-4024-8CB9-63A0B5B62414}"/>
            </a:ext>
          </a:extLst>
        </xdr:cNvPr>
        <xdr:cNvSpPr/>
      </xdr:nvSpPr>
      <xdr:spPr>
        <a:xfrm>
          <a:off x="6553200" y="1685925"/>
          <a:ext cx="3497262" cy="6111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A1FF5D7-A381-4222-B39C-CB3DC132CA07}"/>
            </a:ext>
          </a:extLst>
        </xdr:cNvPr>
        <xdr:cNvSpPr/>
      </xdr:nvSpPr>
      <xdr:spPr>
        <a:xfrm>
          <a:off x="10526712" y="893762"/>
          <a:ext cx="1447800" cy="12223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E6FD1FC-7FC1-45DE-BCF5-BCF69110991C}"/>
            </a:ext>
          </a:extLst>
        </xdr:cNvPr>
        <xdr:cNvSpPr/>
      </xdr:nvSpPr>
      <xdr:spPr>
        <a:xfrm>
          <a:off x="10772775" y="952500"/>
          <a:ext cx="1266825" cy="2587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F8C1F89-3BA3-4FB3-9BA6-53414A00C4C0}"/>
            </a:ext>
          </a:extLst>
        </xdr:cNvPr>
        <xdr:cNvSpPr/>
      </xdr:nvSpPr>
      <xdr:spPr>
        <a:xfrm>
          <a:off x="10772775" y="1219200"/>
          <a:ext cx="1266825" cy="4968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10D83A5-DD50-4D6E-B6CC-E531492B61F8}"/>
            </a:ext>
          </a:extLst>
        </xdr:cNvPr>
        <xdr:cNvSpPr/>
      </xdr:nvSpPr>
      <xdr:spPr>
        <a:xfrm>
          <a:off x="10772775" y="1543050"/>
          <a:ext cx="1389062"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3F8D33B-E7A7-416B-A2A4-8280588D5612}"/>
            </a:ext>
          </a:extLst>
        </xdr:cNvPr>
        <xdr:cNvCxnSpPr/>
      </xdr:nvCxnSpPr>
      <xdr:spPr>
        <a:xfrm flipH="1">
          <a:off x="10599737" y="1046162"/>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727F15E-B649-443A-B906-98705E5549FA}"/>
            </a:ext>
          </a:extLst>
        </xdr:cNvPr>
        <xdr:cNvSpPr/>
      </xdr:nvSpPr>
      <xdr:spPr>
        <a:xfrm>
          <a:off x="10648950" y="1008062"/>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C532FF2-0C21-47B9-B8C4-30F727FC4591}"/>
            </a:ext>
          </a:extLst>
        </xdr:cNvPr>
        <xdr:cNvSpPr/>
      </xdr:nvSpPr>
      <xdr:spPr>
        <a:xfrm>
          <a:off x="10648950" y="1312862"/>
          <a:ext cx="106362"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34163FA-4C8D-425F-98F9-B46AF58142B1}"/>
            </a:ext>
          </a:extLst>
        </xdr:cNvPr>
        <xdr:cNvCxnSpPr/>
      </xdr:nvCxnSpPr>
      <xdr:spPr>
        <a:xfrm>
          <a:off x="10698162" y="1543050"/>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F9D994B-7184-40CD-B983-256578EAF00C}"/>
            </a:ext>
          </a:extLst>
        </xdr:cNvPr>
        <xdr:cNvCxnSpPr/>
      </xdr:nvCxnSpPr>
      <xdr:spPr>
        <a:xfrm>
          <a:off x="10618787" y="154305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1BE4621-B61D-4890-ADB9-D9B452C58684}"/>
            </a:ext>
          </a:extLst>
        </xdr:cNvPr>
        <xdr:cNvCxnSpPr/>
      </xdr:nvCxnSpPr>
      <xdr:spPr>
        <a:xfrm flipV="1">
          <a:off x="10698162" y="1771650"/>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32B1A45-38DB-4417-B91B-D5376E126C6C}"/>
            </a:ext>
          </a:extLst>
        </xdr:cNvPr>
        <xdr:cNvCxnSpPr/>
      </xdr:nvCxnSpPr>
      <xdr:spPr>
        <a:xfrm>
          <a:off x="10618787"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2E49DF1-64C4-40B2-B2FB-E7479E38914C}"/>
            </a:ext>
          </a:extLst>
        </xdr:cNvPr>
        <xdr:cNvSpPr txBox="1"/>
      </xdr:nvSpPr>
      <xdr:spPr>
        <a:xfrm>
          <a:off x="419100" y="268763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D0C4A42-D0B3-4937-8A77-C7048E0078AA}"/>
            </a:ext>
          </a:extLst>
        </xdr:cNvPr>
        <xdr:cNvSpPr txBox="1"/>
      </xdr:nvSpPr>
      <xdr:spPr>
        <a:xfrm>
          <a:off x="419100" y="29146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E5CEFD93-A8BA-4284-9921-BF0CCEA7CAAE}"/>
            </a:ext>
          </a:extLst>
        </xdr:cNvPr>
        <xdr:cNvSpPr txBox="1"/>
      </xdr:nvSpPr>
      <xdr:spPr>
        <a:xfrm>
          <a:off x="419100" y="3141662"/>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AB76BB0-91DD-42BB-9549-74FFBC9DD03B}"/>
            </a:ext>
          </a:extLst>
        </xdr:cNvPr>
        <xdr:cNvSpPr txBox="1"/>
      </xdr:nvSpPr>
      <xdr:spPr>
        <a:xfrm>
          <a:off x="419100" y="3373437"/>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B097C0C-8176-4950-92D0-90745A7DBD02}"/>
            </a:ext>
          </a:extLst>
        </xdr:cNvPr>
        <xdr:cNvSpPr txBox="1"/>
      </xdr:nvSpPr>
      <xdr:spPr>
        <a:xfrm>
          <a:off x="419100" y="36004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1B7C66F-47E8-4F98-8076-EE5AB5A7FE9F}"/>
            </a:ext>
          </a:extLst>
        </xdr:cNvPr>
        <xdr:cNvSpPr/>
      </xdr:nvSpPr>
      <xdr:spPr>
        <a:xfrm>
          <a:off x="1208087" y="4097337"/>
          <a:ext cx="4032250" cy="31273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B5C93F2-0D35-4B10-887B-085263938EFF}"/>
            </a:ext>
          </a:extLst>
        </xdr:cNvPr>
        <xdr:cNvSpPr/>
      </xdr:nvSpPr>
      <xdr:spPr>
        <a:xfrm>
          <a:off x="1895651" y="4467479"/>
          <a:ext cx="1647471"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0051164-2F1D-49E6-81C0-D19C279527D3}"/>
            </a:ext>
          </a:extLst>
        </xdr:cNvPr>
        <xdr:cNvSpPr/>
      </xdr:nvSpPr>
      <xdr:spPr>
        <a:xfrm>
          <a:off x="3636639" y="4446046"/>
          <a:ext cx="811858"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33DE6B8-CAFF-4975-A26E-084B130AD49D}"/>
            </a:ext>
          </a:extLst>
        </xdr:cNvPr>
        <xdr:cNvSpPr/>
      </xdr:nvSpPr>
      <xdr:spPr>
        <a:xfrm>
          <a:off x="5189537" y="4219575"/>
          <a:ext cx="1447800" cy="2587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2BDEBCE-9034-4861-977B-4DA71FD6ADDE}"/>
            </a:ext>
          </a:extLst>
        </xdr:cNvPr>
        <xdr:cNvSpPr/>
      </xdr:nvSpPr>
      <xdr:spPr>
        <a:xfrm>
          <a:off x="5189537" y="4410075"/>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78017A4-97B1-4CC0-96EE-2DEF7B744E55}"/>
            </a:ext>
          </a:extLst>
        </xdr:cNvPr>
        <xdr:cNvSpPr/>
      </xdr:nvSpPr>
      <xdr:spPr>
        <a:xfrm>
          <a:off x="6637337" y="4219575"/>
          <a:ext cx="1447800" cy="2587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4411785-29DF-468E-91C6-0E4072DA8D6C}"/>
            </a:ext>
          </a:extLst>
        </xdr:cNvPr>
        <xdr:cNvSpPr/>
      </xdr:nvSpPr>
      <xdr:spPr>
        <a:xfrm>
          <a:off x="6637337" y="4410075"/>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7895988-01FC-4B33-BE4F-BF455F813C4A}"/>
            </a:ext>
          </a:extLst>
        </xdr:cNvPr>
        <xdr:cNvSpPr/>
      </xdr:nvSpPr>
      <xdr:spPr>
        <a:xfrm>
          <a:off x="8212137" y="4219575"/>
          <a:ext cx="1447800" cy="2587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43A7592-CE7B-4011-96CC-2BAF2E369F96}"/>
            </a:ext>
          </a:extLst>
        </xdr:cNvPr>
        <xdr:cNvSpPr/>
      </xdr:nvSpPr>
      <xdr:spPr>
        <a:xfrm>
          <a:off x="8212137" y="4410075"/>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10030E1-4685-4AF3-AA99-7305FE6B2760}"/>
            </a:ext>
          </a:extLst>
        </xdr:cNvPr>
        <xdr:cNvSpPr/>
      </xdr:nvSpPr>
      <xdr:spPr>
        <a:xfrm>
          <a:off x="1208087" y="4772025"/>
          <a:ext cx="4032250"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7D3CA60-2595-45D9-A842-8A20736CA110}"/>
            </a:ext>
          </a:extLst>
        </xdr:cNvPr>
        <xdr:cNvSpPr/>
      </xdr:nvSpPr>
      <xdr:spPr>
        <a:xfrm>
          <a:off x="5497512" y="4772025"/>
          <a:ext cx="4524375"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6C24DB0-4657-4AB8-8630-E33B2576AB42}"/>
            </a:ext>
          </a:extLst>
        </xdr:cNvPr>
        <xdr:cNvSpPr/>
      </xdr:nvSpPr>
      <xdr:spPr>
        <a:xfrm>
          <a:off x="5497512" y="4840287"/>
          <a:ext cx="43434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D709712-BB94-4ACA-BFE5-8F9AD0351006}"/>
            </a:ext>
          </a:extLst>
        </xdr:cNvPr>
        <xdr:cNvSpPr txBox="1"/>
      </xdr:nvSpPr>
      <xdr:spPr>
        <a:xfrm>
          <a:off x="5564187" y="5049837"/>
          <a:ext cx="43307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類似団体との比較では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0.3pt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下回っているものの、経年で比較すると前年度から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0.6pt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光ファイバー網更新などの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資産増加要因があったものの、当市の資産で高い割合を占めるインフラ資産を始め、資産全体で減価償却が進んだことから増加した。</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DD88E87-A8E1-43B0-9E82-FDB30669A33F}"/>
            </a:ext>
          </a:extLst>
        </xdr:cNvPr>
        <xdr:cNvSpPr txBox="1"/>
      </xdr:nvSpPr>
      <xdr:spPr>
        <a:xfrm>
          <a:off x="1179512" y="4591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16A57C61-B674-495F-BC94-F3CE882D5293}"/>
            </a:ext>
          </a:extLst>
        </xdr:cNvPr>
        <xdr:cNvCxnSpPr/>
      </xdr:nvCxnSpPr>
      <xdr:spPr>
        <a:xfrm>
          <a:off x="1208087" y="6811962"/>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36268036-DCC2-42E9-B1C4-F6F56E94DC84}"/>
            </a:ext>
          </a:extLst>
        </xdr:cNvPr>
        <xdr:cNvSpPr txBox="1"/>
      </xdr:nvSpPr>
      <xdr:spPr>
        <a:xfrm>
          <a:off x="809006" y="6722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65C9A176-CFFB-44BE-BA1F-63B545B1995E}"/>
            </a:ext>
          </a:extLst>
        </xdr:cNvPr>
        <xdr:cNvCxnSpPr/>
      </xdr:nvCxnSpPr>
      <xdr:spPr>
        <a:xfrm>
          <a:off x="1208087" y="6475942"/>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96D1F8D9-8739-4535-AA9E-3AFC0197C6E7}"/>
            </a:ext>
          </a:extLst>
        </xdr:cNvPr>
        <xdr:cNvSpPr txBox="1"/>
      </xdr:nvSpPr>
      <xdr:spPr>
        <a:xfrm>
          <a:off x="809006" y="63821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BCBA8333-ADBC-44CA-B36B-65ED70942D04}"/>
            </a:ext>
          </a:extLst>
        </xdr:cNvPr>
        <xdr:cNvCxnSpPr/>
      </xdr:nvCxnSpPr>
      <xdr:spPr>
        <a:xfrm>
          <a:off x="1208087" y="6135158"/>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189B7A0-FBCD-45BD-8DC9-E948C163F51D}"/>
            </a:ext>
          </a:extLst>
        </xdr:cNvPr>
        <xdr:cNvSpPr txBox="1"/>
      </xdr:nvSpPr>
      <xdr:spPr>
        <a:xfrm>
          <a:off x="809006" y="604611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3A7414C8-8E6E-474D-B793-72DF4C113F35}"/>
            </a:ext>
          </a:extLst>
        </xdr:cNvPr>
        <xdr:cNvCxnSpPr/>
      </xdr:nvCxnSpPr>
      <xdr:spPr>
        <a:xfrm>
          <a:off x="1208087" y="5799137"/>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BEF48C92-E0BF-430B-8124-AF9135549367}"/>
            </a:ext>
          </a:extLst>
        </xdr:cNvPr>
        <xdr:cNvSpPr txBox="1"/>
      </xdr:nvSpPr>
      <xdr:spPr>
        <a:xfrm>
          <a:off x="809006" y="570533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FEB6809F-D92A-4EC7-8093-A5D25B3E37F4}"/>
            </a:ext>
          </a:extLst>
        </xdr:cNvPr>
        <xdr:cNvCxnSpPr/>
      </xdr:nvCxnSpPr>
      <xdr:spPr>
        <a:xfrm>
          <a:off x="1208087" y="5458354"/>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12CA0736-8B30-4AF3-9DAB-3B4F8E3BBE05}"/>
            </a:ext>
          </a:extLst>
        </xdr:cNvPr>
        <xdr:cNvSpPr txBox="1"/>
      </xdr:nvSpPr>
      <xdr:spPr>
        <a:xfrm>
          <a:off x="809006" y="536455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ADA6D8F8-1A00-47D7-AD5E-20FEB4EED6D1}"/>
            </a:ext>
          </a:extLst>
        </xdr:cNvPr>
        <xdr:cNvCxnSpPr/>
      </xdr:nvCxnSpPr>
      <xdr:spPr>
        <a:xfrm>
          <a:off x="1208087" y="5112808"/>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709FA6D1-6FBB-4815-AC9C-72B62AC7206E}"/>
            </a:ext>
          </a:extLst>
        </xdr:cNvPr>
        <xdr:cNvSpPr txBox="1"/>
      </xdr:nvSpPr>
      <xdr:spPr>
        <a:xfrm>
          <a:off x="809006" y="502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E689FE2E-A206-4D56-8BA2-EB894268FA13}"/>
            </a:ext>
          </a:extLst>
        </xdr:cNvPr>
        <xdr:cNvCxnSpPr/>
      </xdr:nvCxnSpPr>
      <xdr:spPr>
        <a:xfrm>
          <a:off x="1208087" y="477202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90FBD7D9-8533-41DD-906A-7289A74776EF}"/>
            </a:ext>
          </a:extLst>
        </xdr:cNvPr>
        <xdr:cNvSpPr txBox="1"/>
      </xdr:nvSpPr>
      <xdr:spPr>
        <a:xfrm>
          <a:off x="809006" y="46877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D46537CB-0868-40D7-A755-C073CD7BF5DF}"/>
            </a:ext>
          </a:extLst>
        </xdr:cNvPr>
        <xdr:cNvSpPr/>
      </xdr:nvSpPr>
      <xdr:spPr>
        <a:xfrm>
          <a:off x="1208087" y="4772025"/>
          <a:ext cx="4032250"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65" name="直線コネクタ 64">
          <a:extLst>
            <a:ext uri="{FF2B5EF4-FFF2-40B4-BE49-F238E27FC236}">
              <a16:creationId xmlns:a16="http://schemas.microsoft.com/office/drawing/2014/main" id="{F48E141A-B4F5-45F7-AB40-33D3A7C150EC}"/>
            </a:ext>
          </a:extLst>
        </xdr:cNvPr>
        <xdr:cNvCxnSpPr/>
      </xdr:nvCxnSpPr>
      <xdr:spPr>
        <a:xfrm flipV="1">
          <a:off x="4522470" y="5268807"/>
          <a:ext cx="1270" cy="1181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66" name="有形固定資産減価償却率最小値テキスト">
          <a:extLst>
            <a:ext uri="{FF2B5EF4-FFF2-40B4-BE49-F238E27FC236}">
              <a16:creationId xmlns:a16="http://schemas.microsoft.com/office/drawing/2014/main" id="{2A7CC3B9-D3FD-49D2-821F-74732E5241E4}"/>
            </a:ext>
          </a:extLst>
        </xdr:cNvPr>
        <xdr:cNvSpPr txBox="1"/>
      </xdr:nvSpPr>
      <xdr:spPr>
        <a:xfrm>
          <a:off x="4579937" y="645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67" name="直線コネクタ 66">
          <a:extLst>
            <a:ext uri="{FF2B5EF4-FFF2-40B4-BE49-F238E27FC236}">
              <a16:creationId xmlns:a16="http://schemas.microsoft.com/office/drawing/2014/main" id="{D8FD8761-2141-4184-BE9A-D55BAA28B332}"/>
            </a:ext>
          </a:extLst>
        </xdr:cNvPr>
        <xdr:cNvCxnSpPr/>
      </xdr:nvCxnSpPr>
      <xdr:spPr>
        <a:xfrm>
          <a:off x="4440237" y="6450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68" name="有形固定資産減価償却率最大値テキスト">
          <a:extLst>
            <a:ext uri="{FF2B5EF4-FFF2-40B4-BE49-F238E27FC236}">
              <a16:creationId xmlns:a16="http://schemas.microsoft.com/office/drawing/2014/main" id="{C527632E-3F3F-4DA9-8D99-CFA59E268EB3}"/>
            </a:ext>
          </a:extLst>
        </xdr:cNvPr>
        <xdr:cNvSpPr txBox="1"/>
      </xdr:nvSpPr>
      <xdr:spPr>
        <a:xfrm>
          <a:off x="4579937" y="5058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69" name="直線コネクタ 68">
          <a:extLst>
            <a:ext uri="{FF2B5EF4-FFF2-40B4-BE49-F238E27FC236}">
              <a16:creationId xmlns:a16="http://schemas.microsoft.com/office/drawing/2014/main" id="{289A8390-5D2C-4C66-AB0E-70496C4CEB49}"/>
            </a:ext>
          </a:extLst>
        </xdr:cNvPr>
        <xdr:cNvCxnSpPr/>
      </xdr:nvCxnSpPr>
      <xdr:spPr>
        <a:xfrm>
          <a:off x="4440237" y="526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a:extLst>
            <a:ext uri="{FF2B5EF4-FFF2-40B4-BE49-F238E27FC236}">
              <a16:creationId xmlns:a16="http://schemas.microsoft.com/office/drawing/2014/main" id="{7E49D471-CEC8-49F9-9670-FF254FD68BA4}"/>
            </a:ext>
          </a:extLst>
        </xdr:cNvPr>
        <xdr:cNvSpPr txBox="1"/>
      </xdr:nvSpPr>
      <xdr:spPr>
        <a:xfrm>
          <a:off x="4579937" y="5827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63D84014-2AEF-4E91-BF7A-8BB803432B7D}"/>
            </a:ext>
          </a:extLst>
        </xdr:cNvPr>
        <xdr:cNvSpPr/>
      </xdr:nvSpPr>
      <xdr:spPr>
        <a:xfrm>
          <a:off x="4478337" y="5839565"/>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72" name="フローチャート: 判断 71">
          <a:extLst>
            <a:ext uri="{FF2B5EF4-FFF2-40B4-BE49-F238E27FC236}">
              <a16:creationId xmlns:a16="http://schemas.microsoft.com/office/drawing/2014/main" id="{00E0D3FE-677A-4C76-8418-CF682ED3BAB7}"/>
            </a:ext>
          </a:extLst>
        </xdr:cNvPr>
        <xdr:cNvSpPr/>
      </xdr:nvSpPr>
      <xdr:spPr>
        <a:xfrm>
          <a:off x="3800475" y="5837132"/>
          <a:ext cx="96837"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a:extLst>
            <a:ext uri="{FF2B5EF4-FFF2-40B4-BE49-F238E27FC236}">
              <a16:creationId xmlns:a16="http://schemas.microsoft.com/office/drawing/2014/main" id="{5A13FF84-0120-47F0-BEAD-6186F5BBD6A9}"/>
            </a:ext>
          </a:extLst>
        </xdr:cNvPr>
        <xdr:cNvSpPr/>
      </xdr:nvSpPr>
      <xdr:spPr>
        <a:xfrm>
          <a:off x="3076575" y="5798714"/>
          <a:ext cx="96837"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74" name="フローチャート: 判断 73">
          <a:extLst>
            <a:ext uri="{FF2B5EF4-FFF2-40B4-BE49-F238E27FC236}">
              <a16:creationId xmlns:a16="http://schemas.microsoft.com/office/drawing/2014/main" id="{A169F5E4-EEF7-4F02-A053-41FD22757467}"/>
            </a:ext>
          </a:extLst>
        </xdr:cNvPr>
        <xdr:cNvSpPr/>
      </xdr:nvSpPr>
      <xdr:spPr>
        <a:xfrm>
          <a:off x="2352675" y="5773525"/>
          <a:ext cx="96837"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75" name="フローチャート: 判断 74">
          <a:extLst>
            <a:ext uri="{FF2B5EF4-FFF2-40B4-BE49-F238E27FC236}">
              <a16:creationId xmlns:a16="http://schemas.microsoft.com/office/drawing/2014/main" id="{6E541772-F1BA-4483-806C-052004939ADF}"/>
            </a:ext>
          </a:extLst>
        </xdr:cNvPr>
        <xdr:cNvSpPr/>
      </xdr:nvSpPr>
      <xdr:spPr>
        <a:xfrm>
          <a:off x="1628775" y="5726747"/>
          <a:ext cx="9683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710D681-CF70-4E03-87BB-C8F829F17163}"/>
            </a:ext>
          </a:extLst>
        </xdr:cNvPr>
        <xdr:cNvSpPr txBox="1"/>
      </xdr:nvSpPr>
      <xdr:spPr>
        <a:xfrm>
          <a:off x="4360862" y="685786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A62CBCD-3144-4CFB-B860-2EA3BADB81B1}"/>
            </a:ext>
          </a:extLst>
        </xdr:cNvPr>
        <xdr:cNvSpPr txBox="1"/>
      </xdr:nvSpPr>
      <xdr:spPr>
        <a:xfrm>
          <a:off x="3687762" y="685786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FFA03DD-CB66-49EB-8A65-07A8FF9ACA19}"/>
            </a:ext>
          </a:extLst>
        </xdr:cNvPr>
        <xdr:cNvSpPr txBox="1"/>
      </xdr:nvSpPr>
      <xdr:spPr>
        <a:xfrm>
          <a:off x="2963862" y="685786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0936937-20FD-4E93-A08B-0ABA76A100E9}"/>
            </a:ext>
          </a:extLst>
        </xdr:cNvPr>
        <xdr:cNvSpPr txBox="1"/>
      </xdr:nvSpPr>
      <xdr:spPr>
        <a:xfrm>
          <a:off x="2239962" y="685786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7885ABE-D00B-40C1-8416-0E7BD4AE2B1C}"/>
            </a:ext>
          </a:extLst>
        </xdr:cNvPr>
        <xdr:cNvSpPr txBox="1"/>
      </xdr:nvSpPr>
      <xdr:spPr>
        <a:xfrm>
          <a:off x="1516062" y="685786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81" name="楕円 80">
          <a:extLst>
            <a:ext uri="{FF2B5EF4-FFF2-40B4-BE49-F238E27FC236}">
              <a16:creationId xmlns:a16="http://schemas.microsoft.com/office/drawing/2014/main" id="{DD22076B-823A-47BE-B43F-CF453280A4C7}"/>
            </a:ext>
          </a:extLst>
        </xdr:cNvPr>
        <xdr:cNvSpPr/>
      </xdr:nvSpPr>
      <xdr:spPr>
        <a:xfrm>
          <a:off x="4478337" y="5838295"/>
          <a:ext cx="101600"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8060</xdr:rowOff>
    </xdr:from>
    <xdr:ext cx="405111" cy="259045"/>
    <xdr:sp macro="" textlink="">
      <xdr:nvSpPr>
        <xdr:cNvPr id="82" name="有形固定資産減価償却率該当値テキスト">
          <a:extLst>
            <a:ext uri="{FF2B5EF4-FFF2-40B4-BE49-F238E27FC236}">
              <a16:creationId xmlns:a16="http://schemas.microsoft.com/office/drawing/2014/main" id="{BE3185F1-DB57-475A-A0F1-3996D511BAA2}"/>
            </a:ext>
          </a:extLst>
        </xdr:cNvPr>
        <xdr:cNvSpPr txBox="1"/>
      </xdr:nvSpPr>
      <xdr:spPr>
        <a:xfrm>
          <a:off x="4579937" y="568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135043</xdr:rowOff>
    </xdr:from>
    <xdr:to>
      <xdr:col>19</xdr:col>
      <xdr:colOff>187325</xdr:colOff>
      <xdr:row>31</xdr:row>
      <xdr:rowOff>65193</xdr:rowOff>
    </xdr:to>
    <xdr:sp macro="" textlink="">
      <xdr:nvSpPr>
        <xdr:cNvPr id="83" name="楕円 82">
          <a:extLst>
            <a:ext uri="{FF2B5EF4-FFF2-40B4-BE49-F238E27FC236}">
              <a16:creationId xmlns:a16="http://schemas.microsoft.com/office/drawing/2014/main" id="{BC9D5A16-6BA4-418E-8763-B9F557084FC0}"/>
            </a:ext>
          </a:extLst>
        </xdr:cNvPr>
        <xdr:cNvSpPr/>
      </xdr:nvSpPr>
      <xdr:spPr>
        <a:xfrm>
          <a:off x="3800475" y="5811943"/>
          <a:ext cx="96837"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14393</xdr:rowOff>
    </xdr:from>
    <xdr:to>
      <xdr:col>23</xdr:col>
      <xdr:colOff>85725</xdr:colOff>
      <xdr:row>31</xdr:row>
      <xdr:rowOff>35983</xdr:rowOff>
    </xdr:to>
    <xdr:cxnSp macro="">
      <xdr:nvCxnSpPr>
        <xdr:cNvPr id="84" name="直線コネクタ 83">
          <a:extLst>
            <a:ext uri="{FF2B5EF4-FFF2-40B4-BE49-F238E27FC236}">
              <a16:creationId xmlns:a16="http://schemas.microsoft.com/office/drawing/2014/main" id="{D17D26DC-C676-4F28-8C47-55A2D9C68F0C}"/>
            </a:ext>
          </a:extLst>
        </xdr:cNvPr>
        <xdr:cNvCxnSpPr/>
      </xdr:nvCxnSpPr>
      <xdr:spPr>
        <a:xfrm>
          <a:off x="3856037" y="5857980"/>
          <a:ext cx="668338" cy="1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77470</xdr:rowOff>
    </xdr:from>
    <xdr:to>
      <xdr:col>15</xdr:col>
      <xdr:colOff>187325</xdr:colOff>
      <xdr:row>31</xdr:row>
      <xdr:rowOff>7620</xdr:rowOff>
    </xdr:to>
    <xdr:sp macro="" textlink="">
      <xdr:nvSpPr>
        <xdr:cNvPr id="85" name="楕円 84">
          <a:extLst>
            <a:ext uri="{FF2B5EF4-FFF2-40B4-BE49-F238E27FC236}">
              <a16:creationId xmlns:a16="http://schemas.microsoft.com/office/drawing/2014/main" id="{D37397A0-1E9B-44C3-A499-C6488B2C16A7}"/>
            </a:ext>
          </a:extLst>
        </xdr:cNvPr>
        <xdr:cNvSpPr/>
      </xdr:nvSpPr>
      <xdr:spPr>
        <a:xfrm>
          <a:off x="3076575" y="5754370"/>
          <a:ext cx="96837"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128270</xdr:rowOff>
    </xdr:from>
    <xdr:to>
      <xdr:col>19</xdr:col>
      <xdr:colOff>136525</xdr:colOff>
      <xdr:row>31</xdr:row>
      <xdr:rowOff>14393</xdr:rowOff>
    </xdr:to>
    <xdr:cxnSp macro="">
      <xdr:nvCxnSpPr>
        <xdr:cNvPr id="86" name="直線コネクタ 85">
          <a:extLst>
            <a:ext uri="{FF2B5EF4-FFF2-40B4-BE49-F238E27FC236}">
              <a16:creationId xmlns:a16="http://schemas.microsoft.com/office/drawing/2014/main" id="{8270F855-1DF9-47CC-9181-237C4E3F71FD}"/>
            </a:ext>
          </a:extLst>
        </xdr:cNvPr>
        <xdr:cNvCxnSpPr/>
      </xdr:nvCxnSpPr>
      <xdr:spPr>
        <a:xfrm>
          <a:off x="3132137" y="5809932"/>
          <a:ext cx="723900" cy="4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30692</xdr:rowOff>
    </xdr:from>
    <xdr:to>
      <xdr:col>11</xdr:col>
      <xdr:colOff>187325</xdr:colOff>
      <xdr:row>30</xdr:row>
      <xdr:rowOff>132292</xdr:rowOff>
    </xdr:to>
    <xdr:sp macro="" textlink="">
      <xdr:nvSpPr>
        <xdr:cNvPr id="87" name="楕円 86">
          <a:extLst>
            <a:ext uri="{FF2B5EF4-FFF2-40B4-BE49-F238E27FC236}">
              <a16:creationId xmlns:a16="http://schemas.microsoft.com/office/drawing/2014/main" id="{BA4E024C-F9E7-4720-B513-BFF5DEABF873}"/>
            </a:ext>
          </a:extLst>
        </xdr:cNvPr>
        <xdr:cNvSpPr/>
      </xdr:nvSpPr>
      <xdr:spPr>
        <a:xfrm>
          <a:off x="2352675" y="5707592"/>
          <a:ext cx="9683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81492</xdr:rowOff>
    </xdr:from>
    <xdr:to>
      <xdr:col>15</xdr:col>
      <xdr:colOff>136525</xdr:colOff>
      <xdr:row>30</xdr:row>
      <xdr:rowOff>128270</xdr:rowOff>
    </xdr:to>
    <xdr:cxnSp macro="">
      <xdr:nvCxnSpPr>
        <xdr:cNvPr id="88" name="直線コネクタ 87">
          <a:extLst>
            <a:ext uri="{FF2B5EF4-FFF2-40B4-BE49-F238E27FC236}">
              <a16:creationId xmlns:a16="http://schemas.microsoft.com/office/drawing/2014/main" id="{A9EEFCC6-39FD-4624-BB77-5720232877E3}"/>
            </a:ext>
          </a:extLst>
        </xdr:cNvPr>
        <xdr:cNvCxnSpPr/>
      </xdr:nvCxnSpPr>
      <xdr:spPr>
        <a:xfrm>
          <a:off x="2408237" y="5763154"/>
          <a:ext cx="7239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144568</xdr:rowOff>
    </xdr:from>
    <xdr:to>
      <xdr:col>7</xdr:col>
      <xdr:colOff>187325</xdr:colOff>
      <xdr:row>30</xdr:row>
      <xdr:rowOff>74718</xdr:rowOff>
    </xdr:to>
    <xdr:sp macro="" textlink="">
      <xdr:nvSpPr>
        <xdr:cNvPr id="89" name="楕円 88">
          <a:extLst>
            <a:ext uri="{FF2B5EF4-FFF2-40B4-BE49-F238E27FC236}">
              <a16:creationId xmlns:a16="http://schemas.microsoft.com/office/drawing/2014/main" id="{5B087DEC-6D20-45AB-9C90-0360539194ED}"/>
            </a:ext>
          </a:extLst>
        </xdr:cNvPr>
        <xdr:cNvSpPr/>
      </xdr:nvSpPr>
      <xdr:spPr>
        <a:xfrm>
          <a:off x="1628775" y="5659543"/>
          <a:ext cx="96837"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23918</xdr:rowOff>
    </xdr:from>
    <xdr:to>
      <xdr:col>11</xdr:col>
      <xdr:colOff>136525</xdr:colOff>
      <xdr:row>30</xdr:row>
      <xdr:rowOff>81492</xdr:rowOff>
    </xdr:to>
    <xdr:cxnSp macro="">
      <xdr:nvCxnSpPr>
        <xdr:cNvPr id="90" name="直線コネクタ 89">
          <a:extLst>
            <a:ext uri="{FF2B5EF4-FFF2-40B4-BE49-F238E27FC236}">
              <a16:creationId xmlns:a16="http://schemas.microsoft.com/office/drawing/2014/main" id="{354E9F17-254E-4B41-81E9-170361FF1724}"/>
            </a:ext>
          </a:extLst>
        </xdr:cNvPr>
        <xdr:cNvCxnSpPr/>
      </xdr:nvCxnSpPr>
      <xdr:spPr>
        <a:xfrm>
          <a:off x="1684337" y="5705580"/>
          <a:ext cx="7239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81509</xdr:rowOff>
    </xdr:from>
    <xdr:ext cx="405111" cy="259045"/>
    <xdr:sp macro="" textlink="">
      <xdr:nvSpPr>
        <xdr:cNvPr id="91" name="n_1aveValue有形固定資産減価償却率">
          <a:extLst>
            <a:ext uri="{FF2B5EF4-FFF2-40B4-BE49-F238E27FC236}">
              <a16:creationId xmlns:a16="http://schemas.microsoft.com/office/drawing/2014/main" id="{EA8810C6-C017-4A82-9D42-87139AE09A26}"/>
            </a:ext>
          </a:extLst>
        </xdr:cNvPr>
        <xdr:cNvSpPr txBox="1"/>
      </xdr:nvSpPr>
      <xdr:spPr>
        <a:xfrm>
          <a:off x="3650306" y="5925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92" name="n_2aveValue有形固定資産減価償却率">
          <a:extLst>
            <a:ext uri="{FF2B5EF4-FFF2-40B4-BE49-F238E27FC236}">
              <a16:creationId xmlns:a16="http://schemas.microsoft.com/office/drawing/2014/main" id="{BC8AE2EB-80E2-419F-9BC1-936AB476D8F0}"/>
            </a:ext>
          </a:extLst>
        </xdr:cNvPr>
        <xdr:cNvSpPr txBox="1"/>
      </xdr:nvSpPr>
      <xdr:spPr>
        <a:xfrm>
          <a:off x="2934344" y="5877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13140</xdr:rowOff>
    </xdr:from>
    <xdr:ext cx="405111" cy="259045"/>
    <xdr:sp macro="" textlink="">
      <xdr:nvSpPr>
        <xdr:cNvPr id="93" name="n_3aveValue有形固定資産減価償却率">
          <a:extLst>
            <a:ext uri="{FF2B5EF4-FFF2-40B4-BE49-F238E27FC236}">
              <a16:creationId xmlns:a16="http://schemas.microsoft.com/office/drawing/2014/main" id="{E071D53F-7357-49D9-BD14-D6160E4059CE}"/>
            </a:ext>
          </a:extLst>
        </xdr:cNvPr>
        <xdr:cNvSpPr txBox="1"/>
      </xdr:nvSpPr>
      <xdr:spPr>
        <a:xfrm>
          <a:off x="2210444" y="585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137812</xdr:rowOff>
    </xdr:from>
    <xdr:ext cx="405111" cy="259045"/>
    <xdr:sp macro="" textlink="">
      <xdr:nvSpPr>
        <xdr:cNvPr id="94" name="n_4aveValue有形固定資産減価償却率">
          <a:extLst>
            <a:ext uri="{FF2B5EF4-FFF2-40B4-BE49-F238E27FC236}">
              <a16:creationId xmlns:a16="http://schemas.microsoft.com/office/drawing/2014/main" id="{C0796052-EFBE-47E5-97CE-8853BC067AE1}"/>
            </a:ext>
          </a:extLst>
        </xdr:cNvPr>
        <xdr:cNvSpPr txBox="1"/>
      </xdr:nvSpPr>
      <xdr:spPr>
        <a:xfrm>
          <a:off x="1486544" y="5819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81720</xdr:rowOff>
    </xdr:from>
    <xdr:ext cx="405111" cy="259045"/>
    <xdr:sp macro="" textlink="">
      <xdr:nvSpPr>
        <xdr:cNvPr id="95" name="n_1mainValue有形固定資産減価償却率">
          <a:extLst>
            <a:ext uri="{FF2B5EF4-FFF2-40B4-BE49-F238E27FC236}">
              <a16:creationId xmlns:a16="http://schemas.microsoft.com/office/drawing/2014/main" id="{0F631DC0-8A3E-48E4-995F-E48E5F4E4AEE}"/>
            </a:ext>
          </a:extLst>
        </xdr:cNvPr>
        <xdr:cNvSpPr txBox="1"/>
      </xdr:nvSpPr>
      <xdr:spPr>
        <a:xfrm>
          <a:off x="3650306" y="560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24147</xdr:rowOff>
    </xdr:from>
    <xdr:ext cx="405111" cy="259045"/>
    <xdr:sp macro="" textlink="">
      <xdr:nvSpPr>
        <xdr:cNvPr id="96" name="n_2mainValue有形固定資産減価償却率">
          <a:extLst>
            <a:ext uri="{FF2B5EF4-FFF2-40B4-BE49-F238E27FC236}">
              <a16:creationId xmlns:a16="http://schemas.microsoft.com/office/drawing/2014/main" id="{27FC002B-1AFC-4B5F-981A-3C2EFB157C0A}"/>
            </a:ext>
          </a:extLst>
        </xdr:cNvPr>
        <xdr:cNvSpPr txBox="1"/>
      </xdr:nvSpPr>
      <xdr:spPr>
        <a:xfrm>
          <a:off x="2934344" y="5543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148819</xdr:rowOff>
    </xdr:from>
    <xdr:ext cx="405111" cy="259045"/>
    <xdr:sp macro="" textlink="">
      <xdr:nvSpPr>
        <xdr:cNvPr id="97" name="n_3mainValue有形固定資産減価償却率">
          <a:extLst>
            <a:ext uri="{FF2B5EF4-FFF2-40B4-BE49-F238E27FC236}">
              <a16:creationId xmlns:a16="http://schemas.microsoft.com/office/drawing/2014/main" id="{8B12E965-E087-4819-B797-E46EC4C8E1D1}"/>
            </a:ext>
          </a:extLst>
        </xdr:cNvPr>
        <xdr:cNvSpPr txBox="1"/>
      </xdr:nvSpPr>
      <xdr:spPr>
        <a:xfrm>
          <a:off x="2210444" y="550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91245</xdr:rowOff>
    </xdr:from>
    <xdr:ext cx="405111" cy="259045"/>
    <xdr:sp macro="" textlink="">
      <xdr:nvSpPr>
        <xdr:cNvPr id="98" name="n_4mainValue有形固定資産減価償却率">
          <a:extLst>
            <a:ext uri="{FF2B5EF4-FFF2-40B4-BE49-F238E27FC236}">
              <a16:creationId xmlns:a16="http://schemas.microsoft.com/office/drawing/2014/main" id="{C080D235-CBFC-4C84-BA73-6F75872355F2}"/>
            </a:ext>
          </a:extLst>
        </xdr:cNvPr>
        <xdr:cNvSpPr txBox="1"/>
      </xdr:nvSpPr>
      <xdr:spPr>
        <a:xfrm>
          <a:off x="1486544" y="544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71A0E2AE-D63D-4C2E-9D57-A932C7BA2C4C}"/>
            </a:ext>
          </a:extLst>
        </xdr:cNvPr>
        <xdr:cNvSpPr/>
      </xdr:nvSpPr>
      <xdr:spPr>
        <a:xfrm>
          <a:off x="10745787" y="4097337"/>
          <a:ext cx="4017963" cy="31273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330AAE4F-5BAF-4431-92E4-CDFD0F1AA9E1}"/>
            </a:ext>
          </a:extLst>
        </xdr:cNvPr>
        <xdr:cNvSpPr/>
      </xdr:nvSpPr>
      <xdr:spPr>
        <a:xfrm>
          <a:off x="11754118" y="4467479"/>
          <a:ext cx="991651"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2365A97D-E7FD-4397-81D9-178159EEAE1A}"/>
            </a:ext>
          </a:extLst>
        </xdr:cNvPr>
        <xdr:cNvSpPr/>
      </xdr:nvSpPr>
      <xdr:spPr>
        <a:xfrm>
          <a:off x="13127577" y="4446046"/>
          <a:ext cx="900619"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D5D9D905-7725-452F-9BEE-85D2B2657B77}"/>
            </a:ext>
          </a:extLst>
        </xdr:cNvPr>
        <xdr:cNvSpPr/>
      </xdr:nvSpPr>
      <xdr:spPr>
        <a:xfrm>
          <a:off x="14727237" y="4219575"/>
          <a:ext cx="1447800" cy="2587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6146A928-C766-43D6-AC8B-7B0911134F57}"/>
            </a:ext>
          </a:extLst>
        </xdr:cNvPr>
        <xdr:cNvSpPr/>
      </xdr:nvSpPr>
      <xdr:spPr>
        <a:xfrm>
          <a:off x="14727237" y="4410075"/>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3F22199E-6525-4A71-AA25-5460F76D40E5}"/>
            </a:ext>
          </a:extLst>
        </xdr:cNvPr>
        <xdr:cNvSpPr/>
      </xdr:nvSpPr>
      <xdr:spPr>
        <a:xfrm>
          <a:off x="16175037" y="4219575"/>
          <a:ext cx="1447800" cy="2587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44C56527-827C-43D5-A575-840F9C93BFAE}"/>
            </a:ext>
          </a:extLst>
        </xdr:cNvPr>
        <xdr:cNvSpPr/>
      </xdr:nvSpPr>
      <xdr:spPr>
        <a:xfrm>
          <a:off x="16175037" y="4410075"/>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881572FF-30DB-4EF8-8355-BE21CC84CA55}"/>
            </a:ext>
          </a:extLst>
        </xdr:cNvPr>
        <xdr:cNvSpPr/>
      </xdr:nvSpPr>
      <xdr:spPr>
        <a:xfrm>
          <a:off x="17735550" y="4219575"/>
          <a:ext cx="1447800" cy="2587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5438C882-C817-44CA-B287-D5291C4FC4BE}"/>
            </a:ext>
          </a:extLst>
        </xdr:cNvPr>
        <xdr:cNvSpPr/>
      </xdr:nvSpPr>
      <xdr:spPr>
        <a:xfrm>
          <a:off x="17735550" y="4410075"/>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8378DF96-3AFB-4537-A95C-264B2ACEB4E7}"/>
            </a:ext>
          </a:extLst>
        </xdr:cNvPr>
        <xdr:cNvSpPr/>
      </xdr:nvSpPr>
      <xdr:spPr>
        <a:xfrm>
          <a:off x="10745787" y="4772025"/>
          <a:ext cx="4017963"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6B41616F-043F-4E6F-BDD5-753D0D113A10}"/>
            </a:ext>
          </a:extLst>
        </xdr:cNvPr>
        <xdr:cNvSpPr/>
      </xdr:nvSpPr>
      <xdr:spPr>
        <a:xfrm>
          <a:off x="15020925" y="4772025"/>
          <a:ext cx="4524375"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1EA7042B-055D-4CE4-993D-9EDDF64143A6}"/>
            </a:ext>
          </a:extLst>
        </xdr:cNvPr>
        <xdr:cNvSpPr/>
      </xdr:nvSpPr>
      <xdr:spPr>
        <a:xfrm>
          <a:off x="15020925" y="4840287"/>
          <a:ext cx="43434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4607A13F-54B3-4A07-A28D-135BE99A82C8}"/>
            </a:ext>
          </a:extLst>
        </xdr:cNvPr>
        <xdr:cNvSpPr txBox="1"/>
      </xdr:nvSpPr>
      <xdr:spPr>
        <a:xfrm>
          <a:off x="15097125" y="5049837"/>
          <a:ext cx="4335462"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会計等の公営企業債の償還に係る繰出や病院組合等の地方債の償還等に係る負担額の高さに加え、一般会計では小学校建設等の大型事業により地方債残高が増加したことから債務償還比率が高止まりしてい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年度以降は大型事業の元金償還が開始したことや基金残高が増加したことなどにより減少傾向にある。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依然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として高い水準にあるため、継続して投資的経費の平準化や職員数の適正化、公営企業会計の経営健全化に努め、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比率の削減を図る必要がある。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3288F903-6615-4E40-95F7-F67537E7FCA2}"/>
            </a:ext>
          </a:extLst>
        </xdr:cNvPr>
        <xdr:cNvSpPr txBox="1"/>
      </xdr:nvSpPr>
      <xdr:spPr>
        <a:xfrm>
          <a:off x="10707687" y="4591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3165B4C5-979F-4D65-8D34-56619EFE6B52}"/>
            </a:ext>
          </a:extLst>
        </xdr:cNvPr>
        <xdr:cNvCxnSpPr/>
      </xdr:nvCxnSpPr>
      <xdr:spPr>
        <a:xfrm>
          <a:off x="10745787" y="6811962"/>
          <a:ext cx="40179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96F18CD-C6BB-4460-A163-8E4D9BDD115D}"/>
            </a:ext>
          </a:extLst>
        </xdr:cNvPr>
        <xdr:cNvSpPr txBox="1"/>
      </xdr:nvSpPr>
      <xdr:spPr>
        <a:xfrm>
          <a:off x="10228038" y="67229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69850</xdr:rowOff>
    </xdr:from>
    <xdr:to>
      <xdr:col>80</xdr:col>
      <xdr:colOff>9525</xdr:colOff>
      <xdr:row>35</xdr:row>
      <xdr:rowOff>69850</xdr:rowOff>
    </xdr:to>
    <xdr:cxnSp macro="">
      <xdr:nvCxnSpPr>
        <xdr:cNvPr id="115" name="直線コネクタ 114">
          <a:extLst>
            <a:ext uri="{FF2B5EF4-FFF2-40B4-BE49-F238E27FC236}">
              <a16:creationId xmlns:a16="http://schemas.microsoft.com/office/drawing/2014/main" id="{BF58E172-32FE-441A-A5B4-C94A2D56949D}"/>
            </a:ext>
          </a:extLst>
        </xdr:cNvPr>
        <xdr:cNvCxnSpPr/>
      </xdr:nvCxnSpPr>
      <xdr:spPr>
        <a:xfrm>
          <a:off x="10745787" y="6561137"/>
          <a:ext cx="40179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147499</xdr:rowOff>
    </xdr:from>
    <xdr:ext cx="482824" cy="225703"/>
    <xdr:sp macro="" textlink="">
      <xdr:nvSpPr>
        <xdr:cNvPr id="116" name="テキスト ボックス 115">
          <a:extLst>
            <a:ext uri="{FF2B5EF4-FFF2-40B4-BE49-F238E27FC236}">
              <a16:creationId xmlns:a16="http://schemas.microsoft.com/office/drawing/2014/main" id="{A89968DE-91B5-47A5-B8A2-CF5A374C1DB3}"/>
            </a:ext>
          </a:extLst>
        </xdr:cNvPr>
        <xdr:cNvSpPr txBox="1"/>
      </xdr:nvSpPr>
      <xdr:spPr>
        <a:xfrm>
          <a:off x="10228038" y="647686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17" name="直線コネクタ 116">
          <a:extLst>
            <a:ext uri="{FF2B5EF4-FFF2-40B4-BE49-F238E27FC236}">
              <a16:creationId xmlns:a16="http://schemas.microsoft.com/office/drawing/2014/main" id="{31BE5088-9A79-4E09-9D2F-5EF184390954}"/>
            </a:ext>
          </a:extLst>
        </xdr:cNvPr>
        <xdr:cNvCxnSpPr/>
      </xdr:nvCxnSpPr>
      <xdr:spPr>
        <a:xfrm>
          <a:off x="10745787" y="6305550"/>
          <a:ext cx="40179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49074</xdr:rowOff>
    </xdr:from>
    <xdr:ext cx="482824" cy="225703"/>
    <xdr:sp macro="" textlink="">
      <xdr:nvSpPr>
        <xdr:cNvPr id="118" name="テキスト ボックス 117">
          <a:extLst>
            <a:ext uri="{FF2B5EF4-FFF2-40B4-BE49-F238E27FC236}">
              <a16:creationId xmlns:a16="http://schemas.microsoft.com/office/drawing/2014/main" id="{630FA972-A8DF-4A0D-ACD5-6CE3A9F45CA5}"/>
            </a:ext>
          </a:extLst>
        </xdr:cNvPr>
        <xdr:cNvSpPr txBox="1"/>
      </xdr:nvSpPr>
      <xdr:spPr>
        <a:xfrm>
          <a:off x="10228038" y="62117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19" name="直線コネクタ 118">
          <a:extLst>
            <a:ext uri="{FF2B5EF4-FFF2-40B4-BE49-F238E27FC236}">
              <a16:creationId xmlns:a16="http://schemas.microsoft.com/office/drawing/2014/main" id="{3F039EBC-A263-4F26-AE56-60B822013A75}"/>
            </a:ext>
          </a:extLst>
        </xdr:cNvPr>
        <xdr:cNvCxnSpPr/>
      </xdr:nvCxnSpPr>
      <xdr:spPr>
        <a:xfrm>
          <a:off x="10745787" y="6049962"/>
          <a:ext cx="40179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122099</xdr:rowOff>
    </xdr:from>
    <xdr:ext cx="410689" cy="225703"/>
    <xdr:sp macro="" textlink="">
      <xdr:nvSpPr>
        <xdr:cNvPr id="120" name="テキスト ボックス 119">
          <a:extLst>
            <a:ext uri="{FF2B5EF4-FFF2-40B4-BE49-F238E27FC236}">
              <a16:creationId xmlns:a16="http://schemas.microsoft.com/office/drawing/2014/main" id="{AEC1CBAE-6F8D-46B9-B6D3-575A18EE87C9}"/>
            </a:ext>
          </a:extLst>
        </xdr:cNvPr>
        <xdr:cNvSpPr txBox="1"/>
      </xdr:nvSpPr>
      <xdr:spPr>
        <a:xfrm>
          <a:off x="10285886" y="59609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FCDE1C4C-06FA-4121-8CE3-01A931B86D0A}"/>
            </a:ext>
          </a:extLst>
        </xdr:cNvPr>
        <xdr:cNvCxnSpPr/>
      </xdr:nvCxnSpPr>
      <xdr:spPr>
        <a:xfrm>
          <a:off x="10745787" y="5799137"/>
          <a:ext cx="40179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8CF4488A-53D1-45CF-893B-01E20AB8ECE6}"/>
            </a:ext>
          </a:extLst>
        </xdr:cNvPr>
        <xdr:cNvSpPr txBox="1"/>
      </xdr:nvSpPr>
      <xdr:spPr>
        <a:xfrm>
          <a:off x="10285886" y="570533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23" name="直線コネクタ 122">
          <a:extLst>
            <a:ext uri="{FF2B5EF4-FFF2-40B4-BE49-F238E27FC236}">
              <a16:creationId xmlns:a16="http://schemas.microsoft.com/office/drawing/2014/main" id="{76379195-8387-4EB0-949B-B75B18AC720F}"/>
            </a:ext>
          </a:extLst>
        </xdr:cNvPr>
        <xdr:cNvCxnSpPr/>
      </xdr:nvCxnSpPr>
      <xdr:spPr>
        <a:xfrm>
          <a:off x="10745787" y="5534025"/>
          <a:ext cx="40179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96699</xdr:rowOff>
    </xdr:from>
    <xdr:ext cx="410689" cy="225703"/>
    <xdr:sp macro="" textlink="">
      <xdr:nvSpPr>
        <xdr:cNvPr id="124" name="テキスト ボックス 123">
          <a:extLst>
            <a:ext uri="{FF2B5EF4-FFF2-40B4-BE49-F238E27FC236}">
              <a16:creationId xmlns:a16="http://schemas.microsoft.com/office/drawing/2014/main" id="{AFDC5C6B-4B84-4278-A969-8C3AABD1F5D2}"/>
            </a:ext>
          </a:extLst>
        </xdr:cNvPr>
        <xdr:cNvSpPr txBox="1"/>
      </xdr:nvSpPr>
      <xdr:spPr>
        <a:xfrm>
          <a:off x="10285886" y="54497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25" name="直線コネクタ 124">
          <a:extLst>
            <a:ext uri="{FF2B5EF4-FFF2-40B4-BE49-F238E27FC236}">
              <a16:creationId xmlns:a16="http://schemas.microsoft.com/office/drawing/2014/main" id="{A1298792-735F-4B79-949B-8D182B8D5402}"/>
            </a:ext>
          </a:extLst>
        </xdr:cNvPr>
        <xdr:cNvCxnSpPr/>
      </xdr:nvCxnSpPr>
      <xdr:spPr>
        <a:xfrm>
          <a:off x="10745787" y="5287962"/>
          <a:ext cx="40179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169724</xdr:rowOff>
    </xdr:from>
    <xdr:ext cx="410689" cy="225703"/>
    <xdr:sp macro="" textlink="">
      <xdr:nvSpPr>
        <xdr:cNvPr id="126" name="テキスト ボックス 125">
          <a:extLst>
            <a:ext uri="{FF2B5EF4-FFF2-40B4-BE49-F238E27FC236}">
              <a16:creationId xmlns:a16="http://schemas.microsoft.com/office/drawing/2014/main" id="{0F5A2927-BB94-4F6F-B055-6FAFE735C516}"/>
            </a:ext>
          </a:extLst>
        </xdr:cNvPr>
        <xdr:cNvSpPr txBox="1"/>
      </xdr:nvSpPr>
      <xdr:spPr>
        <a:xfrm>
          <a:off x="10285886" y="5189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27" name="直線コネクタ 126">
          <a:extLst>
            <a:ext uri="{FF2B5EF4-FFF2-40B4-BE49-F238E27FC236}">
              <a16:creationId xmlns:a16="http://schemas.microsoft.com/office/drawing/2014/main" id="{E1431378-D5A8-42CC-B212-A44DD709C8FE}"/>
            </a:ext>
          </a:extLst>
        </xdr:cNvPr>
        <xdr:cNvCxnSpPr/>
      </xdr:nvCxnSpPr>
      <xdr:spPr>
        <a:xfrm>
          <a:off x="10745787" y="5027612"/>
          <a:ext cx="40179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71299</xdr:rowOff>
    </xdr:from>
    <xdr:ext cx="308097" cy="225703"/>
    <xdr:sp macro="" textlink="">
      <xdr:nvSpPr>
        <xdr:cNvPr id="128" name="テキスト ボックス 127">
          <a:extLst>
            <a:ext uri="{FF2B5EF4-FFF2-40B4-BE49-F238E27FC236}">
              <a16:creationId xmlns:a16="http://schemas.microsoft.com/office/drawing/2014/main" id="{F040AB67-E3D0-47F4-8380-EE5E79AC47B7}"/>
            </a:ext>
          </a:extLst>
        </xdr:cNvPr>
        <xdr:cNvSpPr txBox="1"/>
      </xdr:nvSpPr>
      <xdr:spPr>
        <a:xfrm>
          <a:off x="10393240" y="494333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CAF4C394-538C-43FA-840D-A14CA1523827}"/>
            </a:ext>
          </a:extLst>
        </xdr:cNvPr>
        <xdr:cNvCxnSpPr/>
      </xdr:nvCxnSpPr>
      <xdr:spPr>
        <a:xfrm>
          <a:off x="10745787" y="4772025"/>
          <a:ext cx="40179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48F2942D-884F-4534-9804-E71C15015BA9}"/>
            </a:ext>
          </a:extLst>
        </xdr:cNvPr>
        <xdr:cNvSpPr/>
      </xdr:nvSpPr>
      <xdr:spPr>
        <a:xfrm>
          <a:off x="10745787" y="4772025"/>
          <a:ext cx="4017963"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138573</xdr:rowOff>
    </xdr:from>
    <xdr:to>
      <xdr:col>76</xdr:col>
      <xdr:colOff>21589</xdr:colOff>
      <xdr:row>34</xdr:row>
      <xdr:rowOff>23376</xdr:rowOff>
    </xdr:to>
    <xdr:cxnSp macro="">
      <xdr:nvCxnSpPr>
        <xdr:cNvPr id="131" name="直線コネクタ 130">
          <a:extLst>
            <a:ext uri="{FF2B5EF4-FFF2-40B4-BE49-F238E27FC236}">
              <a16:creationId xmlns:a16="http://schemas.microsoft.com/office/drawing/2014/main" id="{BB1B1258-BBB3-4EC5-BEE7-131D1D6C30AF}"/>
            </a:ext>
          </a:extLst>
        </xdr:cNvPr>
        <xdr:cNvCxnSpPr/>
      </xdr:nvCxnSpPr>
      <xdr:spPr>
        <a:xfrm flipV="1">
          <a:off x="14050645" y="5172535"/>
          <a:ext cx="6031" cy="118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27203</xdr:rowOff>
    </xdr:from>
    <xdr:ext cx="560923" cy="259045"/>
    <xdr:sp macro="" textlink="">
      <xdr:nvSpPr>
        <xdr:cNvPr id="132" name="債務償還比率最小値テキスト">
          <a:extLst>
            <a:ext uri="{FF2B5EF4-FFF2-40B4-BE49-F238E27FC236}">
              <a16:creationId xmlns:a16="http://schemas.microsoft.com/office/drawing/2014/main" id="{C56B46B9-C28A-4C5E-846C-C2A2492A1172}"/>
            </a:ext>
          </a:extLst>
        </xdr:cNvPr>
        <xdr:cNvSpPr txBox="1"/>
      </xdr:nvSpPr>
      <xdr:spPr>
        <a:xfrm>
          <a:off x="14108112" y="63518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23376</xdr:rowOff>
    </xdr:from>
    <xdr:to>
      <xdr:col>76</xdr:col>
      <xdr:colOff>111125</xdr:colOff>
      <xdr:row>34</xdr:row>
      <xdr:rowOff>23376</xdr:rowOff>
    </xdr:to>
    <xdr:cxnSp macro="">
      <xdr:nvCxnSpPr>
        <xdr:cNvPr id="133" name="直線コネクタ 132">
          <a:extLst>
            <a:ext uri="{FF2B5EF4-FFF2-40B4-BE49-F238E27FC236}">
              <a16:creationId xmlns:a16="http://schemas.microsoft.com/office/drawing/2014/main" id="{4E174EA3-EF33-4F5E-A4A7-F4FA766C1673}"/>
            </a:ext>
          </a:extLst>
        </xdr:cNvPr>
        <xdr:cNvCxnSpPr/>
      </xdr:nvCxnSpPr>
      <xdr:spPr>
        <a:xfrm>
          <a:off x="13973175" y="6352738"/>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85250</xdr:rowOff>
    </xdr:from>
    <xdr:ext cx="469744" cy="259045"/>
    <xdr:sp macro="" textlink="">
      <xdr:nvSpPr>
        <xdr:cNvPr id="134" name="債務償還比率最大値テキスト">
          <a:extLst>
            <a:ext uri="{FF2B5EF4-FFF2-40B4-BE49-F238E27FC236}">
              <a16:creationId xmlns:a16="http://schemas.microsoft.com/office/drawing/2014/main" id="{5669AE80-BCF7-4FFA-A0CA-53C205EC9178}"/>
            </a:ext>
          </a:extLst>
        </xdr:cNvPr>
        <xdr:cNvSpPr txBox="1"/>
      </xdr:nvSpPr>
      <xdr:spPr>
        <a:xfrm>
          <a:off x="14108112" y="495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138573</xdr:rowOff>
    </xdr:from>
    <xdr:to>
      <xdr:col>76</xdr:col>
      <xdr:colOff>111125</xdr:colOff>
      <xdr:row>26</xdr:row>
      <xdr:rowOff>138573</xdr:rowOff>
    </xdr:to>
    <xdr:cxnSp macro="">
      <xdr:nvCxnSpPr>
        <xdr:cNvPr id="135" name="直線コネクタ 134">
          <a:extLst>
            <a:ext uri="{FF2B5EF4-FFF2-40B4-BE49-F238E27FC236}">
              <a16:creationId xmlns:a16="http://schemas.microsoft.com/office/drawing/2014/main" id="{A91F48B5-FECC-4958-B6FA-3BCA95CEDD58}"/>
            </a:ext>
          </a:extLst>
        </xdr:cNvPr>
        <xdr:cNvCxnSpPr/>
      </xdr:nvCxnSpPr>
      <xdr:spPr>
        <a:xfrm>
          <a:off x="13973175" y="5172535"/>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143472</xdr:rowOff>
    </xdr:from>
    <xdr:ext cx="469744" cy="259045"/>
    <xdr:sp macro="" textlink="">
      <xdr:nvSpPr>
        <xdr:cNvPr id="136" name="債務償還比率平均値テキスト">
          <a:extLst>
            <a:ext uri="{FF2B5EF4-FFF2-40B4-BE49-F238E27FC236}">
              <a16:creationId xmlns:a16="http://schemas.microsoft.com/office/drawing/2014/main" id="{1F8531B0-D15A-4828-A350-24740AED5C1E}"/>
            </a:ext>
          </a:extLst>
        </xdr:cNvPr>
        <xdr:cNvSpPr txBox="1"/>
      </xdr:nvSpPr>
      <xdr:spPr>
        <a:xfrm>
          <a:off x="14108112" y="5496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120595</xdr:rowOff>
    </xdr:from>
    <xdr:to>
      <xdr:col>76</xdr:col>
      <xdr:colOff>73025</xdr:colOff>
      <xdr:row>30</xdr:row>
      <xdr:rowOff>50745</xdr:rowOff>
    </xdr:to>
    <xdr:sp macro="" textlink="">
      <xdr:nvSpPr>
        <xdr:cNvPr id="137" name="フローチャート: 判断 136">
          <a:extLst>
            <a:ext uri="{FF2B5EF4-FFF2-40B4-BE49-F238E27FC236}">
              <a16:creationId xmlns:a16="http://schemas.microsoft.com/office/drawing/2014/main" id="{C0080AEE-7908-4B88-9E41-ABDAF04A9DE7}"/>
            </a:ext>
          </a:extLst>
        </xdr:cNvPr>
        <xdr:cNvSpPr/>
      </xdr:nvSpPr>
      <xdr:spPr>
        <a:xfrm>
          <a:off x="14011275" y="5640332"/>
          <a:ext cx="96837"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147772</xdr:rowOff>
    </xdr:from>
    <xdr:to>
      <xdr:col>72</xdr:col>
      <xdr:colOff>123825</xdr:colOff>
      <xdr:row>31</xdr:row>
      <xdr:rowOff>77922</xdr:rowOff>
    </xdr:to>
    <xdr:sp macro="" textlink="">
      <xdr:nvSpPr>
        <xdr:cNvPr id="138" name="フローチャート: 判断 137">
          <a:extLst>
            <a:ext uri="{FF2B5EF4-FFF2-40B4-BE49-F238E27FC236}">
              <a16:creationId xmlns:a16="http://schemas.microsoft.com/office/drawing/2014/main" id="{CDE2DA00-3ED4-442C-B665-3FB558EADB6E}"/>
            </a:ext>
          </a:extLst>
        </xdr:cNvPr>
        <xdr:cNvSpPr/>
      </xdr:nvSpPr>
      <xdr:spPr>
        <a:xfrm>
          <a:off x="13333412" y="5829434"/>
          <a:ext cx="96838"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44736</xdr:rowOff>
    </xdr:from>
    <xdr:to>
      <xdr:col>68</xdr:col>
      <xdr:colOff>123825</xdr:colOff>
      <xdr:row>31</xdr:row>
      <xdr:rowOff>146336</xdr:rowOff>
    </xdr:to>
    <xdr:sp macro="" textlink="">
      <xdr:nvSpPr>
        <xdr:cNvPr id="139" name="フローチャート: 判断 138">
          <a:extLst>
            <a:ext uri="{FF2B5EF4-FFF2-40B4-BE49-F238E27FC236}">
              <a16:creationId xmlns:a16="http://schemas.microsoft.com/office/drawing/2014/main" id="{95D3A2A2-1424-40C6-85C8-335C0A8A2593}"/>
            </a:ext>
          </a:extLst>
        </xdr:cNvPr>
        <xdr:cNvSpPr/>
      </xdr:nvSpPr>
      <xdr:spPr>
        <a:xfrm>
          <a:off x="12609512" y="5888323"/>
          <a:ext cx="9683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16264</xdr:rowOff>
    </xdr:from>
    <xdr:to>
      <xdr:col>64</xdr:col>
      <xdr:colOff>123825</xdr:colOff>
      <xdr:row>31</xdr:row>
      <xdr:rowOff>117864</xdr:rowOff>
    </xdr:to>
    <xdr:sp macro="" textlink="">
      <xdr:nvSpPr>
        <xdr:cNvPr id="140" name="フローチャート: 判断 139">
          <a:extLst>
            <a:ext uri="{FF2B5EF4-FFF2-40B4-BE49-F238E27FC236}">
              <a16:creationId xmlns:a16="http://schemas.microsoft.com/office/drawing/2014/main" id="{82863674-4C1A-4FF1-A08B-176DDA42EEA0}"/>
            </a:ext>
          </a:extLst>
        </xdr:cNvPr>
        <xdr:cNvSpPr/>
      </xdr:nvSpPr>
      <xdr:spPr>
        <a:xfrm>
          <a:off x="11885612" y="5859851"/>
          <a:ext cx="9683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155329</xdr:rowOff>
    </xdr:from>
    <xdr:to>
      <xdr:col>60</xdr:col>
      <xdr:colOff>123825</xdr:colOff>
      <xdr:row>31</xdr:row>
      <xdr:rowOff>85479</xdr:rowOff>
    </xdr:to>
    <xdr:sp macro="" textlink="">
      <xdr:nvSpPr>
        <xdr:cNvPr id="141" name="フローチャート: 判断 140">
          <a:extLst>
            <a:ext uri="{FF2B5EF4-FFF2-40B4-BE49-F238E27FC236}">
              <a16:creationId xmlns:a16="http://schemas.microsoft.com/office/drawing/2014/main" id="{ED4950E6-CADA-43EE-B2C2-FC49B2E47AE9}"/>
            </a:ext>
          </a:extLst>
        </xdr:cNvPr>
        <xdr:cNvSpPr/>
      </xdr:nvSpPr>
      <xdr:spPr>
        <a:xfrm>
          <a:off x="11161712" y="5836991"/>
          <a:ext cx="96838"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25CF08A5-B764-4FBC-9D75-9C4881AE2D93}"/>
            </a:ext>
          </a:extLst>
        </xdr:cNvPr>
        <xdr:cNvSpPr txBox="1"/>
      </xdr:nvSpPr>
      <xdr:spPr>
        <a:xfrm>
          <a:off x="13889037" y="685786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CE79A085-3667-47CD-8DA5-05C63752940E}"/>
            </a:ext>
          </a:extLst>
        </xdr:cNvPr>
        <xdr:cNvSpPr txBox="1"/>
      </xdr:nvSpPr>
      <xdr:spPr>
        <a:xfrm>
          <a:off x="13211175" y="685786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3797ED40-57AC-47AF-ACE6-2561EAF6264F}"/>
            </a:ext>
          </a:extLst>
        </xdr:cNvPr>
        <xdr:cNvSpPr txBox="1"/>
      </xdr:nvSpPr>
      <xdr:spPr>
        <a:xfrm>
          <a:off x="12487275" y="685786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F3D91DA8-8FDE-41BB-A29E-F40013D9FD5D}"/>
            </a:ext>
          </a:extLst>
        </xdr:cNvPr>
        <xdr:cNvSpPr txBox="1"/>
      </xdr:nvSpPr>
      <xdr:spPr>
        <a:xfrm>
          <a:off x="11763375" y="685786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F7B5AE7F-BCA8-4612-A656-5D0FD0D39DAA}"/>
            </a:ext>
          </a:extLst>
        </xdr:cNvPr>
        <xdr:cNvSpPr txBox="1"/>
      </xdr:nvSpPr>
      <xdr:spPr>
        <a:xfrm>
          <a:off x="11039475" y="685786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38798</xdr:rowOff>
    </xdr:from>
    <xdr:to>
      <xdr:col>76</xdr:col>
      <xdr:colOff>73025</xdr:colOff>
      <xdr:row>31</xdr:row>
      <xdr:rowOff>140398</xdr:rowOff>
    </xdr:to>
    <xdr:sp macro="" textlink="">
      <xdr:nvSpPr>
        <xdr:cNvPr id="147" name="楕円 146">
          <a:extLst>
            <a:ext uri="{FF2B5EF4-FFF2-40B4-BE49-F238E27FC236}">
              <a16:creationId xmlns:a16="http://schemas.microsoft.com/office/drawing/2014/main" id="{683C1CB9-C1D3-4269-BA3B-577A32F9B2F2}"/>
            </a:ext>
          </a:extLst>
        </xdr:cNvPr>
        <xdr:cNvSpPr/>
      </xdr:nvSpPr>
      <xdr:spPr>
        <a:xfrm>
          <a:off x="14011275" y="5877623"/>
          <a:ext cx="96837"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17225</xdr:rowOff>
    </xdr:from>
    <xdr:ext cx="469744" cy="259045"/>
    <xdr:sp macro="" textlink="">
      <xdr:nvSpPr>
        <xdr:cNvPr id="148" name="債務償還比率該当値テキスト">
          <a:extLst>
            <a:ext uri="{FF2B5EF4-FFF2-40B4-BE49-F238E27FC236}">
              <a16:creationId xmlns:a16="http://schemas.microsoft.com/office/drawing/2014/main" id="{6412909A-7D91-4F06-83EF-7C392A99F760}"/>
            </a:ext>
          </a:extLst>
        </xdr:cNvPr>
        <xdr:cNvSpPr txBox="1"/>
      </xdr:nvSpPr>
      <xdr:spPr>
        <a:xfrm>
          <a:off x="14108112" y="585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3366</xdr:rowOff>
    </xdr:from>
    <xdr:to>
      <xdr:col>72</xdr:col>
      <xdr:colOff>123825</xdr:colOff>
      <xdr:row>32</xdr:row>
      <xdr:rowOff>104966</xdr:rowOff>
    </xdr:to>
    <xdr:sp macro="" textlink="">
      <xdr:nvSpPr>
        <xdr:cNvPr id="149" name="楕円 148">
          <a:extLst>
            <a:ext uri="{FF2B5EF4-FFF2-40B4-BE49-F238E27FC236}">
              <a16:creationId xmlns:a16="http://schemas.microsoft.com/office/drawing/2014/main" id="{C88B93B2-2577-4C93-9E99-A14EF3492DD5}"/>
            </a:ext>
          </a:extLst>
        </xdr:cNvPr>
        <xdr:cNvSpPr/>
      </xdr:nvSpPr>
      <xdr:spPr>
        <a:xfrm>
          <a:off x="13333412" y="6008878"/>
          <a:ext cx="96838"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89598</xdr:rowOff>
    </xdr:from>
    <xdr:to>
      <xdr:col>76</xdr:col>
      <xdr:colOff>22225</xdr:colOff>
      <xdr:row>32</xdr:row>
      <xdr:rowOff>54166</xdr:rowOff>
    </xdr:to>
    <xdr:cxnSp macro="">
      <xdr:nvCxnSpPr>
        <xdr:cNvPr id="150" name="直線コネクタ 149">
          <a:extLst>
            <a:ext uri="{FF2B5EF4-FFF2-40B4-BE49-F238E27FC236}">
              <a16:creationId xmlns:a16="http://schemas.microsoft.com/office/drawing/2014/main" id="{E77347D0-4853-4BD4-9A6D-818DE22F28F0}"/>
            </a:ext>
          </a:extLst>
        </xdr:cNvPr>
        <xdr:cNvCxnSpPr/>
      </xdr:nvCxnSpPr>
      <xdr:spPr>
        <a:xfrm flipV="1">
          <a:off x="13384212" y="5933185"/>
          <a:ext cx="673100" cy="12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161242</xdr:rowOff>
    </xdr:from>
    <xdr:to>
      <xdr:col>68</xdr:col>
      <xdr:colOff>123825</xdr:colOff>
      <xdr:row>33</xdr:row>
      <xdr:rowOff>91393</xdr:rowOff>
    </xdr:to>
    <xdr:sp macro="" textlink="">
      <xdr:nvSpPr>
        <xdr:cNvPr id="151" name="楕円 150">
          <a:extLst>
            <a:ext uri="{FF2B5EF4-FFF2-40B4-BE49-F238E27FC236}">
              <a16:creationId xmlns:a16="http://schemas.microsoft.com/office/drawing/2014/main" id="{B0A451AE-76AA-4E81-B15E-2E2B2416ABC0}"/>
            </a:ext>
          </a:extLst>
        </xdr:cNvPr>
        <xdr:cNvSpPr/>
      </xdr:nvSpPr>
      <xdr:spPr>
        <a:xfrm>
          <a:off x="12609512" y="6161992"/>
          <a:ext cx="96838"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54166</xdr:rowOff>
    </xdr:from>
    <xdr:to>
      <xdr:col>72</xdr:col>
      <xdr:colOff>73025</xdr:colOff>
      <xdr:row>33</xdr:row>
      <xdr:rowOff>40592</xdr:rowOff>
    </xdr:to>
    <xdr:cxnSp macro="">
      <xdr:nvCxnSpPr>
        <xdr:cNvPr id="152" name="直線コネクタ 151">
          <a:extLst>
            <a:ext uri="{FF2B5EF4-FFF2-40B4-BE49-F238E27FC236}">
              <a16:creationId xmlns:a16="http://schemas.microsoft.com/office/drawing/2014/main" id="{B1A37F13-62CF-4608-919D-846112CDC415}"/>
            </a:ext>
          </a:extLst>
        </xdr:cNvPr>
        <xdr:cNvCxnSpPr/>
      </xdr:nvCxnSpPr>
      <xdr:spPr>
        <a:xfrm flipV="1">
          <a:off x="12660312" y="6059678"/>
          <a:ext cx="723900" cy="14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115284</xdr:rowOff>
    </xdr:from>
    <xdr:to>
      <xdr:col>64</xdr:col>
      <xdr:colOff>123825</xdr:colOff>
      <xdr:row>34</xdr:row>
      <xdr:rowOff>45434</xdr:rowOff>
    </xdr:to>
    <xdr:sp macro="" textlink="">
      <xdr:nvSpPr>
        <xdr:cNvPr id="153" name="楕円 152">
          <a:extLst>
            <a:ext uri="{FF2B5EF4-FFF2-40B4-BE49-F238E27FC236}">
              <a16:creationId xmlns:a16="http://schemas.microsoft.com/office/drawing/2014/main" id="{CE8487D6-34DE-4BD1-8078-18854642AA82}"/>
            </a:ext>
          </a:extLst>
        </xdr:cNvPr>
        <xdr:cNvSpPr/>
      </xdr:nvSpPr>
      <xdr:spPr>
        <a:xfrm>
          <a:off x="11885612" y="6277959"/>
          <a:ext cx="96838"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40592</xdr:rowOff>
    </xdr:from>
    <xdr:to>
      <xdr:col>68</xdr:col>
      <xdr:colOff>73025</xdr:colOff>
      <xdr:row>33</xdr:row>
      <xdr:rowOff>166084</xdr:rowOff>
    </xdr:to>
    <xdr:cxnSp macro="">
      <xdr:nvCxnSpPr>
        <xdr:cNvPr id="154" name="直線コネクタ 153">
          <a:extLst>
            <a:ext uri="{FF2B5EF4-FFF2-40B4-BE49-F238E27FC236}">
              <a16:creationId xmlns:a16="http://schemas.microsoft.com/office/drawing/2014/main" id="{6F00D935-83D5-4FD6-AA96-AAD3B81805BF}"/>
            </a:ext>
          </a:extLst>
        </xdr:cNvPr>
        <xdr:cNvCxnSpPr/>
      </xdr:nvCxnSpPr>
      <xdr:spPr>
        <a:xfrm flipV="1">
          <a:off x="11936412" y="6208029"/>
          <a:ext cx="723900" cy="11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31274</xdr:rowOff>
    </xdr:from>
    <xdr:to>
      <xdr:col>60</xdr:col>
      <xdr:colOff>123825</xdr:colOff>
      <xdr:row>34</xdr:row>
      <xdr:rowOff>132874</xdr:rowOff>
    </xdr:to>
    <xdr:sp macro="" textlink="">
      <xdr:nvSpPr>
        <xdr:cNvPr id="155" name="楕円 154">
          <a:extLst>
            <a:ext uri="{FF2B5EF4-FFF2-40B4-BE49-F238E27FC236}">
              <a16:creationId xmlns:a16="http://schemas.microsoft.com/office/drawing/2014/main" id="{75CB6F98-D350-4332-BB2E-733EE4836DEE}"/>
            </a:ext>
          </a:extLst>
        </xdr:cNvPr>
        <xdr:cNvSpPr/>
      </xdr:nvSpPr>
      <xdr:spPr>
        <a:xfrm>
          <a:off x="11161712" y="6360636"/>
          <a:ext cx="96838"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166084</xdr:rowOff>
    </xdr:from>
    <xdr:to>
      <xdr:col>64</xdr:col>
      <xdr:colOff>73025</xdr:colOff>
      <xdr:row>34</xdr:row>
      <xdr:rowOff>82074</xdr:rowOff>
    </xdr:to>
    <xdr:cxnSp macro="">
      <xdr:nvCxnSpPr>
        <xdr:cNvPr id="156" name="直線コネクタ 155">
          <a:extLst>
            <a:ext uri="{FF2B5EF4-FFF2-40B4-BE49-F238E27FC236}">
              <a16:creationId xmlns:a16="http://schemas.microsoft.com/office/drawing/2014/main" id="{851DCD16-2903-4221-B436-9E9172ADE19B}"/>
            </a:ext>
          </a:extLst>
        </xdr:cNvPr>
        <xdr:cNvCxnSpPr/>
      </xdr:nvCxnSpPr>
      <xdr:spPr>
        <a:xfrm flipV="1">
          <a:off x="11212512" y="6323996"/>
          <a:ext cx="723900" cy="8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94449</xdr:rowOff>
    </xdr:from>
    <xdr:ext cx="469744" cy="259045"/>
    <xdr:sp macro="" textlink="">
      <xdr:nvSpPr>
        <xdr:cNvPr id="157" name="n_1aveValue債務償還比率">
          <a:extLst>
            <a:ext uri="{FF2B5EF4-FFF2-40B4-BE49-F238E27FC236}">
              <a16:creationId xmlns:a16="http://schemas.microsoft.com/office/drawing/2014/main" id="{CE39AD4F-7DEA-4421-8C55-12F4EBCBB45D}"/>
            </a:ext>
          </a:extLst>
        </xdr:cNvPr>
        <xdr:cNvSpPr txBox="1"/>
      </xdr:nvSpPr>
      <xdr:spPr>
        <a:xfrm>
          <a:off x="13146164" y="560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162863</xdr:rowOff>
    </xdr:from>
    <xdr:ext cx="469744" cy="259045"/>
    <xdr:sp macro="" textlink="">
      <xdr:nvSpPr>
        <xdr:cNvPr id="158" name="n_2aveValue債務償還比率">
          <a:extLst>
            <a:ext uri="{FF2B5EF4-FFF2-40B4-BE49-F238E27FC236}">
              <a16:creationId xmlns:a16="http://schemas.microsoft.com/office/drawing/2014/main" id="{BCA6E5E5-88CE-4787-B5F7-C1BEC924CAB5}"/>
            </a:ext>
          </a:extLst>
        </xdr:cNvPr>
        <xdr:cNvSpPr txBox="1"/>
      </xdr:nvSpPr>
      <xdr:spPr>
        <a:xfrm>
          <a:off x="12430202" y="567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134391</xdr:rowOff>
    </xdr:from>
    <xdr:ext cx="469744" cy="259045"/>
    <xdr:sp macro="" textlink="">
      <xdr:nvSpPr>
        <xdr:cNvPr id="159" name="n_3aveValue債務償還比率">
          <a:extLst>
            <a:ext uri="{FF2B5EF4-FFF2-40B4-BE49-F238E27FC236}">
              <a16:creationId xmlns:a16="http://schemas.microsoft.com/office/drawing/2014/main" id="{D0A5FD0F-3506-4D89-BC15-EC8EE647C439}"/>
            </a:ext>
          </a:extLst>
        </xdr:cNvPr>
        <xdr:cNvSpPr txBox="1"/>
      </xdr:nvSpPr>
      <xdr:spPr>
        <a:xfrm>
          <a:off x="11706302" y="564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102006</xdr:rowOff>
    </xdr:from>
    <xdr:ext cx="469744" cy="259045"/>
    <xdr:sp macro="" textlink="">
      <xdr:nvSpPr>
        <xdr:cNvPr id="160" name="n_4aveValue債務償還比率">
          <a:extLst>
            <a:ext uri="{FF2B5EF4-FFF2-40B4-BE49-F238E27FC236}">
              <a16:creationId xmlns:a16="http://schemas.microsoft.com/office/drawing/2014/main" id="{D26EC6ED-9ED7-4EA1-AAC3-064C92B0AE17}"/>
            </a:ext>
          </a:extLst>
        </xdr:cNvPr>
        <xdr:cNvSpPr txBox="1"/>
      </xdr:nvSpPr>
      <xdr:spPr>
        <a:xfrm>
          <a:off x="10982402" y="562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96093</xdr:rowOff>
    </xdr:from>
    <xdr:ext cx="469744" cy="259045"/>
    <xdr:sp macro="" textlink="">
      <xdr:nvSpPr>
        <xdr:cNvPr id="161" name="n_1mainValue債務償還比率">
          <a:extLst>
            <a:ext uri="{FF2B5EF4-FFF2-40B4-BE49-F238E27FC236}">
              <a16:creationId xmlns:a16="http://schemas.microsoft.com/office/drawing/2014/main" id="{37279301-CFA9-4904-A705-729421B3003C}"/>
            </a:ext>
          </a:extLst>
        </xdr:cNvPr>
        <xdr:cNvSpPr txBox="1"/>
      </xdr:nvSpPr>
      <xdr:spPr>
        <a:xfrm>
          <a:off x="13146164" y="609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82519</xdr:rowOff>
    </xdr:from>
    <xdr:ext cx="469744" cy="259045"/>
    <xdr:sp macro="" textlink="">
      <xdr:nvSpPr>
        <xdr:cNvPr id="162" name="n_2mainValue債務償還比率">
          <a:extLst>
            <a:ext uri="{FF2B5EF4-FFF2-40B4-BE49-F238E27FC236}">
              <a16:creationId xmlns:a16="http://schemas.microsoft.com/office/drawing/2014/main" id="{A7CEA3DA-9C54-4E8F-BD50-9E92E221A3E0}"/>
            </a:ext>
          </a:extLst>
        </xdr:cNvPr>
        <xdr:cNvSpPr txBox="1"/>
      </xdr:nvSpPr>
      <xdr:spPr>
        <a:xfrm>
          <a:off x="12430202" y="624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36561</xdr:rowOff>
    </xdr:from>
    <xdr:ext cx="560923" cy="259045"/>
    <xdr:sp macro="" textlink="">
      <xdr:nvSpPr>
        <xdr:cNvPr id="163" name="n_3mainValue債務償還比率">
          <a:extLst>
            <a:ext uri="{FF2B5EF4-FFF2-40B4-BE49-F238E27FC236}">
              <a16:creationId xmlns:a16="http://schemas.microsoft.com/office/drawing/2014/main" id="{1C16D3D9-E204-4911-B833-1B7B1FF6D6D1}"/>
            </a:ext>
          </a:extLst>
        </xdr:cNvPr>
        <xdr:cNvSpPr txBox="1"/>
      </xdr:nvSpPr>
      <xdr:spPr>
        <a:xfrm>
          <a:off x="11670238" y="636116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124001</xdr:rowOff>
    </xdr:from>
    <xdr:ext cx="560923" cy="259045"/>
    <xdr:sp macro="" textlink="">
      <xdr:nvSpPr>
        <xdr:cNvPr id="164" name="n_4mainValue債務償還比率">
          <a:extLst>
            <a:ext uri="{FF2B5EF4-FFF2-40B4-BE49-F238E27FC236}">
              <a16:creationId xmlns:a16="http://schemas.microsoft.com/office/drawing/2014/main" id="{EF532942-EFAE-4638-86E9-BA790040E40D}"/>
            </a:ext>
          </a:extLst>
        </xdr:cNvPr>
        <xdr:cNvSpPr txBox="1"/>
      </xdr:nvSpPr>
      <xdr:spPr>
        <a:xfrm>
          <a:off x="10946338" y="644860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DBA6AFFA-8E70-4AA1-A3B8-C543E9EA3382}"/>
            </a:ext>
          </a:extLst>
        </xdr:cNvPr>
        <xdr:cNvSpPr/>
      </xdr:nvSpPr>
      <xdr:spPr>
        <a:xfrm>
          <a:off x="1208087" y="7658100"/>
          <a:ext cx="5610225"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44612432-A2BE-4938-AECA-7453ABE82627}"/>
            </a:ext>
          </a:extLst>
        </xdr:cNvPr>
        <xdr:cNvSpPr/>
      </xdr:nvSpPr>
      <xdr:spPr>
        <a:xfrm>
          <a:off x="1208087" y="11277600"/>
          <a:ext cx="56102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59C67781-60AA-4145-90B5-7C629356C249}"/>
            </a:ext>
          </a:extLst>
        </xdr:cNvPr>
        <xdr:cNvSpPr txBox="1"/>
      </xdr:nvSpPr>
      <xdr:spPr>
        <a:xfrm>
          <a:off x="866775" y="7907337"/>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A26106FC-E774-47D8-B48B-C43ED35F839E}"/>
            </a:ext>
          </a:extLst>
        </xdr:cNvPr>
        <xdr:cNvSpPr txBox="1"/>
      </xdr:nvSpPr>
      <xdr:spPr>
        <a:xfrm>
          <a:off x="6637337" y="10440987"/>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8D38A83-3E8D-4EC8-8F69-3260678CE3FF}"/>
            </a:ext>
          </a:extLst>
        </xdr:cNvPr>
        <xdr:cNvSpPr txBox="1"/>
      </xdr:nvSpPr>
      <xdr:spPr>
        <a:xfrm>
          <a:off x="866775" y="114871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9FE9FA1-B03E-4651-AC61-8461A6FC2756}"/>
            </a:ext>
          </a:extLst>
        </xdr:cNvPr>
        <xdr:cNvSpPr txBox="1"/>
      </xdr:nvSpPr>
      <xdr:spPr>
        <a:xfrm>
          <a:off x="6637337" y="14095412"/>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4F20367-AD05-4A92-970F-49D1AE63378D}"/>
            </a:ext>
          </a:extLst>
        </xdr:cNvPr>
        <xdr:cNvSpPr/>
      </xdr:nvSpPr>
      <xdr:spPr>
        <a:xfrm>
          <a:off x="611187" y="131762"/>
          <a:ext cx="12057063" cy="60166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755D5B2-5083-4597-A1F0-4287F2FC183F}"/>
            </a:ext>
          </a:extLst>
        </xdr:cNvPr>
        <xdr:cNvSpPr/>
      </xdr:nvSpPr>
      <xdr:spPr>
        <a:xfrm>
          <a:off x="18097500" y="190500"/>
          <a:ext cx="3771900" cy="53498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ACDB308-E77A-4FD9-97C8-8739C438F054}"/>
            </a:ext>
          </a:extLst>
        </xdr:cNvPr>
        <xdr:cNvSpPr/>
      </xdr:nvSpPr>
      <xdr:spPr>
        <a:xfrm>
          <a:off x="18116550" y="220662"/>
          <a:ext cx="3732212" cy="47466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945923D-B1C6-413A-BE09-6166D544C2FE}"/>
            </a:ext>
          </a:extLst>
        </xdr:cNvPr>
        <xdr:cNvSpPr/>
      </xdr:nvSpPr>
      <xdr:spPr>
        <a:xfrm>
          <a:off x="18146712" y="246062"/>
          <a:ext cx="3665538" cy="41116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福井県小浜市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ADEEB7E-EC89-4B0A-85E4-7C555E6AFC22}"/>
            </a:ext>
          </a:extLst>
        </xdr:cNvPr>
        <xdr:cNvSpPr/>
      </xdr:nvSpPr>
      <xdr:spPr>
        <a:xfrm>
          <a:off x="15451137" y="190500"/>
          <a:ext cx="2522538" cy="53498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131AF5B-4F13-4FA6-A50B-CE2E3EB702F7}"/>
            </a:ext>
          </a:extLst>
        </xdr:cNvPr>
        <xdr:cNvSpPr/>
      </xdr:nvSpPr>
      <xdr:spPr>
        <a:xfrm>
          <a:off x="15476537" y="220662"/>
          <a:ext cx="2478088" cy="47466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DE1697A-BCCA-495E-81F7-645BB89A9004}"/>
            </a:ext>
          </a:extLst>
        </xdr:cNvPr>
        <xdr:cNvSpPr/>
      </xdr:nvSpPr>
      <xdr:spPr>
        <a:xfrm>
          <a:off x="15497175" y="246062"/>
          <a:ext cx="2430462"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CBF421F-5D82-4702-B635-A5D39258FAEF}"/>
            </a:ext>
          </a:extLst>
        </xdr:cNvPr>
        <xdr:cNvSpPr/>
      </xdr:nvSpPr>
      <xdr:spPr>
        <a:xfrm>
          <a:off x="723900" y="855662"/>
          <a:ext cx="9591675" cy="1677988"/>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96F3A8B-C492-4DFF-9959-5B02EED8793B}"/>
            </a:ext>
          </a:extLst>
        </xdr:cNvPr>
        <xdr:cNvSpPr/>
      </xdr:nvSpPr>
      <xdr:spPr>
        <a:xfrm>
          <a:off x="855662" y="887412"/>
          <a:ext cx="1316038"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013AEB5-A175-435B-B062-EB02A64EB27C}"/>
            </a:ext>
          </a:extLst>
        </xdr:cNvPr>
        <xdr:cNvSpPr/>
      </xdr:nvSpPr>
      <xdr:spPr>
        <a:xfrm>
          <a:off x="2122487" y="887412"/>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28,622
28,292
233.11
19,863,452
18,981,776
774,115
9,828,962
15,825,768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C4FE44E-BFE4-4C7A-93F4-8ECC55C2925B}"/>
            </a:ext>
          </a:extLst>
        </xdr:cNvPr>
        <xdr:cNvSpPr/>
      </xdr:nvSpPr>
      <xdr:spPr>
        <a:xfrm>
          <a:off x="3389312" y="887412"/>
          <a:ext cx="14478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0417719-7D78-4C99-B3CE-0C82C089BC09}"/>
            </a:ext>
          </a:extLst>
        </xdr:cNvPr>
        <xdr:cNvSpPr/>
      </xdr:nvSpPr>
      <xdr:spPr>
        <a:xfrm>
          <a:off x="4837112" y="906462"/>
          <a:ext cx="1927225"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6380370-B008-4315-B4D7-C8A81C51AC42}"/>
            </a:ext>
          </a:extLst>
        </xdr:cNvPr>
        <xdr:cNvSpPr/>
      </xdr:nvSpPr>
      <xdr:spPr>
        <a:xfrm>
          <a:off x="6764337" y="906462"/>
          <a:ext cx="1198563"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8EE9488-1932-4B0D-97C1-E4B92472DB3E}"/>
            </a:ext>
          </a:extLst>
        </xdr:cNvPr>
        <xdr:cNvSpPr/>
      </xdr:nvSpPr>
      <xdr:spPr>
        <a:xfrm>
          <a:off x="8031162" y="914400"/>
          <a:ext cx="606425"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65DF71E-B5FE-462F-A241-3C2CAF5DDAA1}"/>
            </a:ext>
          </a:extLst>
        </xdr:cNvPr>
        <xdr:cNvSpPr/>
      </xdr:nvSpPr>
      <xdr:spPr>
        <a:xfrm>
          <a:off x="4837112" y="1628775"/>
          <a:ext cx="1927225" cy="6111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F1EA57D-BDD9-4C42-A59E-9542A60E0850}"/>
            </a:ext>
          </a:extLst>
        </xdr:cNvPr>
        <xdr:cNvSpPr/>
      </xdr:nvSpPr>
      <xdr:spPr>
        <a:xfrm>
          <a:off x="6827837" y="1628775"/>
          <a:ext cx="3487738" cy="6111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8968C7D-440E-4B27-8F84-28DF3B7A860F}"/>
            </a:ext>
          </a:extLst>
        </xdr:cNvPr>
        <xdr:cNvSpPr/>
      </xdr:nvSpPr>
      <xdr:spPr>
        <a:xfrm>
          <a:off x="10526712" y="855662"/>
          <a:ext cx="14478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787045D-0242-4ADC-871A-294C859ABDC7}"/>
            </a:ext>
          </a:extLst>
        </xdr:cNvPr>
        <xdr:cNvSpPr/>
      </xdr:nvSpPr>
      <xdr:spPr>
        <a:xfrm>
          <a:off x="10772775" y="914400"/>
          <a:ext cx="1266825"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1A1821A-1378-407C-AF89-AA97E769C975}"/>
            </a:ext>
          </a:extLst>
        </xdr:cNvPr>
        <xdr:cNvSpPr/>
      </xdr:nvSpPr>
      <xdr:spPr>
        <a:xfrm>
          <a:off x="10772775" y="1162050"/>
          <a:ext cx="1266825"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552B264-82D7-4DFC-BC82-0E5E3D955C81}"/>
            </a:ext>
          </a:extLst>
        </xdr:cNvPr>
        <xdr:cNvSpPr/>
      </xdr:nvSpPr>
      <xdr:spPr>
        <a:xfrm>
          <a:off x="10772775" y="1477962"/>
          <a:ext cx="1389062"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7437287-A936-4472-AC62-A86376343FAC}"/>
            </a:ext>
          </a:extLst>
        </xdr:cNvPr>
        <xdr:cNvCxnSpPr/>
      </xdr:nvCxnSpPr>
      <xdr:spPr>
        <a:xfrm flipH="1">
          <a:off x="10609262" y="998537"/>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1BF862F-FE65-487A-9EBE-CCFC93274CB7}"/>
            </a:ext>
          </a:extLst>
        </xdr:cNvPr>
        <xdr:cNvSpPr/>
      </xdr:nvSpPr>
      <xdr:spPr>
        <a:xfrm>
          <a:off x="10658475" y="952500"/>
          <a:ext cx="96837"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A361235-81E3-41BC-B442-C5EAF93F5D99}"/>
            </a:ext>
          </a:extLst>
        </xdr:cNvPr>
        <xdr:cNvSpPr/>
      </xdr:nvSpPr>
      <xdr:spPr>
        <a:xfrm>
          <a:off x="10658475" y="1200150"/>
          <a:ext cx="96837"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940D98D-3C15-4118-A220-02FF6F6038FA}"/>
            </a:ext>
          </a:extLst>
        </xdr:cNvPr>
        <xdr:cNvCxnSpPr/>
      </xdr:nvCxnSpPr>
      <xdr:spPr>
        <a:xfrm>
          <a:off x="10698162" y="1457325"/>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CD25A9C-37DA-494B-BEB0-BA55171C38F9}"/>
            </a:ext>
          </a:extLst>
        </xdr:cNvPr>
        <xdr:cNvCxnSpPr/>
      </xdr:nvCxnSpPr>
      <xdr:spPr>
        <a:xfrm>
          <a:off x="10628312" y="1457325"/>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3DBF075-797A-4C12-B82D-FC59CD8F6FCC}"/>
            </a:ext>
          </a:extLst>
        </xdr:cNvPr>
        <xdr:cNvCxnSpPr/>
      </xdr:nvCxnSpPr>
      <xdr:spPr>
        <a:xfrm flipV="1">
          <a:off x="10698162" y="1676400"/>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9198539-BB95-44C8-824C-FB71C3C69A43}"/>
            </a:ext>
          </a:extLst>
        </xdr:cNvPr>
        <xdr:cNvCxnSpPr/>
      </xdr:nvCxnSpPr>
      <xdr:spPr>
        <a:xfrm>
          <a:off x="10628312" y="180975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ACE8C7A-E9FF-48B5-BF4E-FA308EBBCC71}"/>
            </a:ext>
          </a:extLst>
        </xdr:cNvPr>
        <xdr:cNvSpPr txBox="1"/>
      </xdr:nvSpPr>
      <xdr:spPr>
        <a:xfrm>
          <a:off x="674687" y="265588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5FF8674-75D8-4F08-A246-623726B47FAA}"/>
            </a:ext>
          </a:extLst>
        </xdr:cNvPr>
        <xdr:cNvSpPr txBox="1"/>
      </xdr:nvSpPr>
      <xdr:spPr>
        <a:xfrm>
          <a:off x="674687" y="2954337"/>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5B540C3-8318-4F57-A7D5-0456F7990018}"/>
            </a:ext>
          </a:extLst>
        </xdr:cNvPr>
        <xdr:cNvSpPr txBox="1"/>
      </xdr:nvSpPr>
      <xdr:spPr>
        <a:xfrm>
          <a:off x="674687"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911115C-A2B1-481B-8857-F2BB1D3D02BB}"/>
            </a:ext>
          </a:extLst>
        </xdr:cNvPr>
        <xdr:cNvSpPr txBox="1"/>
      </xdr:nvSpPr>
      <xdr:spPr>
        <a:xfrm>
          <a:off x="674687" y="3560762"/>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03C8FF6-F51C-4CC2-9B6F-38069A2E4451}"/>
            </a:ext>
          </a:extLst>
        </xdr:cNvPr>
        <xdr:cNvSpPr/>
      </xdr:nvSpPr>
      <xdr:spPr>
        <a:xfrm>
          <a:off x="723900" y="397192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48DDDAA-F45B-4CAD-856B-AD84663FE874}"/>
            </a:ext>
          </a:extLst>
        </xdr:cNvPr>
        <xdr:cNvSpPr/>
      </xdr:nvSpPr>
      <xdr:spPr>
        <a:xfrm>
          <a:off x="855662"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532EFF6-1710-42AD-A704-F7024DAEB2D6}"/>
            </a:ext>
          </a:extLst>
        </xdr:cNvPr>
        <xdr:cNvSpPr/>
      </xdr:nvSpPr>
      <xdr:spPr>
        <a:xfrm>
          <a:off x="855662"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A820F01-DE40-4428-9B48-DB5E3E687CFE}"/>
            </a:ext>
          </a:extLst>
        </xdr:cNvPr>
        <xdr:cNvSpPr/>
      </xdr:nvSpPr>
      <xdr:spPr>
        <a:xfrm>
          <a:off x="180975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FD1B3A2-387F-43B4-918B-9FC140760021}"/>
            </a:ext>
          </a:extLst>
        </xdr:cNvPr>
        <xdr:cNvSpPr/>
      </xdr:nvSpPr>
      <xdr:spPr>
        <a:xfrm>
          <a:off x="180975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059349E-F203-4432-BEC1-08DA479345F0}"/>
            </a:ext>
          </a:extLst>
        </xdr:cNvPr>
        <xdr:cNvSpPr/>
      </xdr:nvSpPr>
      <xdr:spPr>
        <a:xfrm>
          <a:off x="289560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176AD84-5155-4CCB-B41F-C1C010F8A7DA}"/>
            </a:ext>
          </a:extLst>
        </xdr:cNvPr>
        <xdr:cNvSpPr/>
      </xdr:nvSpPr>
      <xdr:spPr>
        <a:xfrm>
          <a:off x="289560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1935D8B-1262-42BD-874D-C5E0FEAC8E56}"/>
            </a:ext>
          </a:extLst>
        </xdr:cNvPr>
        <xdr:cNvSpPr/>
      </xdr:nvSpPr>
      <xdr:spPr>
        <a:xfrm>
          <a:off x="723900" y="504825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C0B0FE5-ADAB-4933-BF97-ADE3CC86FFE5}"/>
            </a:ext>
          </a:extLst>
        </xdr:cNvPr>
        <xdr:cNvSpPr txBox="1"/>
      </xdr:nvSpPr>
      <xdr:spPr>
        <a:xfrm>
          <a:off x="6953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763D25E-6E1E-47D6-AE97-9FBAADC5EA78}"/>
            </a:ext>
          </a:extLst>
        </xdr:cNvPr>
        <xdr:cNvCxnSpPr/>
      </xdr:nvCxnSpPr>
      <xdr:spPr>
        <a:xfrm>
          <a:off x="723900" y="72104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553CFA5-3C43-46FD-8139-01F26C951DAF}"/>
            </a:ext>
          </a:extLst>
        </xdr:cNvPr>
        <xdr:cNvSpPr txBox="1"/>
      </xdr:nvSpPr>
      <xdr:spPr>
        <a:xfrm>
          <a:off x="285296"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B0741B1-93B6-438C-91ED-E7E80C7677E3}"/>
            </a:ext>
          </a:extLst>
        </xdr:cNvPr>
        <xdr:cNvCxnSpPr/>
      </xdr:nvCxnSpPr>
      <xdr:spPr>
        <a:xfrm>
          <a:off x="723900" y="68484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9F175D2-9DC7-45D7-BA19-3ABBB286E676}"/>
            </a:ext>
          </a:extLst>
        </xdr:cNvPr>
        <xdr:cNvSpPr txBox="1"/>
      </xdr:nvSpPr>
      <xdr:spPr>
        <a:xfrm>
          <a:off x="28529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23ACE6A-D542-4D6C-A56E-8E6BC368145B}"/>
            </a:ext>
          </a:extLst>
        </xdr:cNvPr>
        <xdr:cNvCxnSpPr/>
      </xdr:nvCxnSpPr>
      <xdr:spPr>
        <a:xfrm>
          <a:off x="723900" y="64865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6CE3036-3783-4D1B-8782-D9E1B86988B3}"/>
            </a:ext>
          </a:extLst>
        </xdr:cNvPr>
        <xdr:cNvSpPr txBox="1"/>
      </xdr:nvSpPr>
      <xdr:spPr>
        <a:xfrm>
          <a:off x="354178"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A4043FD-7323-4866-BF4E-7663A3650C4F}"/>
            </a:ext>
          </a:extLst>
        </xdr:cNvPr>
        <xdr:cNvCxnSpPr/>
      </xdr:nvCxnSpPr>
      <xdr:spPr>
        <a:xfrm>
          <a:off x="723900" y="61341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C03C588-EFFE-4A2F-BFAB-99F1C91A52CF}"/>
            </a:ext>
          </a:extLst>
        </xdr:cNvPr>
        <xdr:cNvSpPr txBox="1"/>
      </xdr:nvSpPr>
      <xdr:spPr>
        <a:xfrm>
          <a:off x="354178" y="600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2443F2D-C570-48F4-8D9B-B19ACE3A1EEB}"/>
            </a:ext>
          </a:extLst>
        </xdr:cNvPr>
        <xdr:cNvCxnSpPr/>
      </xdr:nvCxnSpPr>
      <xdr:spPr>
        <a:xfrm>
          <a:off x="723900" y="57721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71EA1AB-9CFE-4439-9D93-CB580596B946}"/>
            </a:ext>
          </a:extLst>
        </xdr:cNvPr>
        <xdr:cNvSpPr txBox="1"/>
      </xdr:nvSpPr>
      <xdr:spPr>
        <a:xfrm>
          <a:off x="354178" y="563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D100656-2307-49B1-BB07-7E0718F3064E}"/>
            </a:ext>
          </a:extLst>
        </xdr:cNvPr>
        <xdr:cNvCxnSpPr/>
      </xdr:nvCxnSpPr>
      <xdr:spPr>
        <a:xfrm>
          <a:off x="723900" y="5410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C34BC66-F0C9-4B5D-984D-E52FBFAD62AC}"/>
            </a:ext>
          </a:extLst>
        </xdr:cNvPr>
        <xdr:cNvSpPr txBox="1"/>
      </xdr:nvSpPr>
      <xdr:spPr>
        <a:xfrm>
          <a:off x="354178" y="5277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41596D8-3B58-4838-9B87-445D3397D818}"/>
            </a:ext>
          </a:extLst>
        </xdr:cNvPr>
        <xdr:cNvCxnSpPr/>
      </xdr:nvCxnSpPr>
      <xdr:spPr>
        <a:xfrm>
          <a:off x="723900" y="50482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253F223-D146-4BD5-9A66-DE9D8E03BB0D}"/>
            </a:ext>
          </a:extLst>
        </xdr:cNvPr>
        <xdr:cNvSpPr txBox="1"/>
      </xdr:nvSpPr>
      <xdr:spPr>
        <a:xfrm>
          <a:off x="408773" y="49155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17DCEFA-18E8-4149-B8E0-D4C5521337DF}"/>
            </a:ext>
          </a:extLst>
        </xdr:cNvPr>
        <xdr:cNvSpPr/>
      </xdr:nvSpPr>
      <xdr:spPr>
        <a:xfrm>
          <a:off x="723900" y="504825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a:extLst>
            <a:ext uri="{FF2B5EF4-FFF2-40B4-BE49-F238E27FC236}">
              <a16:creationId xmlns:a16="http://schemas.microsoft.com/office/drawing/2014/main" id="{C38A6822-5C6C-42DB-9C11-A8B0D3D5BE8E}"/>
            </a:ext>
          </a:extLst>
        </xdr:cNvPr>
        <xdr:cNvCxnSpPr/>
      </xdr:nvCxnSpPr>
      <xdr:spPr>
        <a:xfrm flipV="1">
          <a:off x="4411027" y="5619750"/>
          <a:ext cx="0" cy="1201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a:extLst>
            <a:ext uri="{FF2B5EF4-FFF2-40B4-BE49-F238E27FC236}">
              <a16:creationId xmlns:a16="http://schemas.microsoft.com/office/drawing/2014/main" id="{EE5504FE-3B51-444F-A3AB-9339B19317A1}"/>
            </a:ext>
          </a:extLst>
        </xdr:cNvPr>
        <xdr:cNvSpPr txBox="1"/>
      </xdr:nvSpPr>
      <xdr:spPr>
        <a:xfrm>
          <a:off x="4449762"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a:extLst>
            <a:ext uri="{FF2B5EF4-FFF2-40B4-BE49-F238E27FC236}">
              <a16:creationId xmlns:a16="http://schemas.microsoft.com/office/drawing/2014/main" id="{448AEABB-8775-436B-9407-D8EED7932AF1}"/>
            </a:ext>
          </a:extLst>
        </xdr:cNvPr>
        <xdr:cNvCxnSpPr/>
      </xdr:nvCxnSpPr>
      <xdr:spPr>
        <a:xfrm>
          <a:off x="4332287" y="6820852"/>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117FA725-98F9-43F4-B3EE-EFA375A22B58}"/>
            </a:ext>
          </a:extLst>
        </xdr:cNvPr>
        <xdr:cNvSpPr txBox="1"/>
      </xdr:nvSpPr>
      <xdr:spPr>
        <a:xfrm>
          <a:off x="4449762" y="540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a:extLst>
            <a:ext uri="{FF2B5EF4-FFF2-40B4-BE49-F238E27FC236}">
              <a16:creationId xmlns:a16="http://schemas.microsoft.com/office/drawing/2014/main" id="{DBF710B4-BAEF-4AF3-B7B8-83BC90923938}"/>
            </a:ext>
          </a:extLst>
        </xdr:cNvPr>
        <xdr:cNvCxnSpPr/>
      </xdr:nvCxnSpPr>
      <xdr:spPr>
        <a:xfrm>
          <a:off x="4332287" y="561975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4462</xdr:rowOff>
    </xdr:from>
    <xdr:ext cx="405111" cy="259045"/>
    <xdr:sp macro="" textlink="">
      <xdr:nvSpPr>
        <xdr:cNvPr id="62" name="【道路】&#10;有形固定資産減価償却率平均値テキスト">
          <a:extLst>
            <a:ext uri="{FF2B5EF4-FFF2-40B4-BE49-F238E27FC236}">
              <a16:creationId xmlns:a16="http://schemas.microsoft.com/office/drawing/2014/main" id="{AB4CB126-EAA6-467F-8483-B6951601AD35}"/>
            </a:ext>
          </a:extLst>
        </xdr:cNvPr>
        <xdr:cNvSpPr txBox="1"/>
      </xdr:nvSpPr>
      <xdr:spPr>
        <a:xfrm>
          <a:off x="4449762" y="6009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a:extLst>
            <a:ext uri="{FF2B5EF4-FFF2-40B4-BE49-F238E27FC236}">
              <a16:creationId xmlns:a16="http://schemas.microsoft.com/office/drawing/2014/main" id="{9A270669-FD51-45A2-84D6-CC342721D124}"/>
            </a:ext>
          </a:extLst>
        </xdr:cNvPr>
        <xdr:cNvSpPr/>
      </xdr:nvSpPr>
      <xdr:spPr>
        <a:xfrm>
          <a:off x="4360862" y="6153785"/>
          <a:ext cx="96838"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ED2CD0FA-928E-40B0-B2D5-C90426EAF701}"/>
            </a:ext>
          </a:extLst>
        </xdr:cNvPr>
        <xdr:cNvSpPr/>
      </xdr:nvSpPr>
      <xdr:spPr>
        <a:xfrm>
          <a:off x="3570287" y="6126162"/>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59690</xdr:rowOff>
    </xdr:from>
    <xdr:to>
      <xdr:col>15</xdr:col>
      <xdr:colOff>101600</xdr:colOff>
      <xdr:row>37</xdr:row>
      <xdr:rowOff>161290</xdr:rowOff>
    </xdr:to>
    <xdr:sp macro="" textlink="">
      <xdr:nvSpPr>
        <xdr:cNvPr id="65" name="フローチャート: 判断 64">
          <a:extLst>
            <a:ext uri="{FF2B5EF4-FFF2-40B4-BE49-F238E27FC236}">
              <a16:creationId xmlns:a16="http://schemas.microsoft.com/office/drawing/2014/main" id="{2F218C06-B743-47C7-BA61-902843CDDDA8}"/>
            </a:ext>
          </a:extLst>
        </xdr:cNvPr>
        <xdr:cNvSpPr/>
      </xdr:nvSpPr>
      <xdr:spPr>
        <a:xfrm>
          <a:off x="2714625" y="6065202"/>
          <a:ext cx="10636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6" name="フローチャート: 判断 65">
          <a:extLst>
            <a:ext uri="{FF2B5EF4-FFF2-40B4-BE49-F238E27FC236}">
              <a16:creationId xmlns:a16="http://schemas.microsoft.com/office/drawing/2014/main" id="{B80BBE16-C784-4693-815B-C2280C7591A4}"/>
            </a:ext>
          </a:extLst>
        </xdr:cNvPr>
        <xdr:cNvSpPr/>
      </xdr:nvSpPr>
      <xdr:spPr>
        <a:xfrm>
          <a:off x="1878012" y="6037580"/>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E906E53B-E1EC-4C80-8CFD-02F6AA814811}"/>
            </a:ext>
          </a:extLst>
        </xdr:cNvPr>
        <xdr:cNvSpPr/>
      </xdr:nvSpPr>
      <xdr:spPr>
        <a:xfrm>
          <a:off x="1036637" y="6001385"/>
          <a:ext cx="87313"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6EF1526-28B6-4AEB-8DEB-2885D550F77A}"/>
            </a:ext>
          </a:extLst>
        </xdr:cNvPr>
        <xdr:cNvSpPr txBox="1"/>
      </xdr:nvSpPr>
      <xdr:spPr>
        <a:xfrm>
          <a:off x="4230687"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026C930-B4CD-4DF0-A27E-5954B0E5C903}"/>
            </a:ext>
          </a:extLst>
        </xdr:cNvPr>
        <xdr:cNvSpPr txBox="1"/>
      </xdr:nvSpPr>
      <xdr:spPr>
        <a:xfrm>
          <a:off x="34401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8924E74-5500-4EA2-BF7C-3A64D5BC7C4E}"/>
            </a:ext>
          </a:extLst>
        </xdr:cNvPr>
        <xdr:cNvSpPr txBox="1"/>
      </xdr:nvSpPr>
      <xdr:spPr>
        <a:xfrm>
          <a:off x="25892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1A0673F-9B2E-419A-8219-5CE8BB7C3548}"/>
            </a:ext>
          </a:extLst>
        </xdr:cNvPr>
        <xdr:cNvSpPr txBox="1"/>
      </xdr:nvSpPr>
      <xdr:spPr>
        <a:xfrm>
          <a:off x="174307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AABB24F-EFBC-464F-8A54-76AD58770396}"/>
            </a:ext>
          </a:extLst>
        </xdr:cNvPr>
        <xdr:cNvSpPr txBox="1"/>
      </xdr:nvSpPr>
      <xdr:spPr>
        <a:xfrm>
          <a:off x="9064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126365</xdr:rowOff>
    </xdr:from>
    <xdr:to>
      <xdr:col>24</xdr:col>
      <xdr:colOff>114300</xdr:colOff>
      <xdr:row>39</xdr:row>
      <xdr:rowOff>56515</xdr:rowOff>
    </xdr:to>
    <xdr:sp macro="" textlink="">
      <xdr:nvSpPr>
        <xdr:cNvPr id="73" name="楕円 72">
          <a:extLst>
            <a:ext uri="{FF2B5EF4-FFF2-40B4-BE49-F238E27FC236}">
              <a16:creationId xmlns:a16="http://schemas.microsoft.com/office/drawing/2014/main" id="{C77B0A3B-4D06-4F94-AD78-F1250F36EED9}"/>
            </a:ext>
          </a:extLst>
        </xdr:cNvPr>
        <xdr:cNvSpPr/>
      </xdr:nvSpPr>
      <xdr:spPr>
        <a:xfrm>
          <a:off x="4360862" y="6293802"/>
          <a:ext cx="96838"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104792</xdr:rowOff>
    </xdr:from>
    <xdr:ext cx="405111" cy="259045"/>
    <xdr:sp macro="" textlink="">
      <xdr:nvSpPr>
        <xdr:cNvPr id="74" name="【道路】&#10;有形固定資産減価償却率該当値テキスト">
          <a:extLst>
            <a:ext uri="{FF2B5EF4-FFF2-40B4-BE49-F238E27FC236}">
              <a16:creationId xmlns:a16="http://schemas.microsoft.com/office/drawing/2014/main" id="{B4AF6303-1CFC-435E-A4C7-FDF27CDC0ACB}"/>
            </a:ext>
          </a:extLst>
        </xdr:cNvPr>
        <xdr:cNvSpPr txBox="1"/>
      </xdr:nvSpPr>
      <xdr:spPr>
        <a:xfrm>
          <a:off x="4449762"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95885</xdr:rowOff>
    </xdr:from>
    <xdr:to>
      <xdr:col>20</xdr:col>
      <xdr:colOff>38100</xdr:colOff>
      <xdr:row>39</xdr:row>
      <xdr:rowOff>26035</xdr:rowOff>
    </xdr:to>
    <xdr:sp macro="" textlink="">
      <xdr:nvSpPr>
        <xdr:cNvPr id="75" name="楕円 74">
          <a:extLst>
            <a:ext uri="{FF2B5EF4-FFF2-40B4-BE49-F238E27FC236}">
              <a16:creationId xmlns:a16="http://schemas.microsoft.com/office/drawing/2014/main" id="{2412E9C9-CC9D-4832-8615-14ACB9A27C6F}"/>
            </a:ext>
          </a:extLst>
        </xdr:cNvPr>
        <xdr:cNvSpPr/>
      </xdr:nvSpPr>
      <xdr:spPr>
        <a:xfrm>
          <a:off x="3570287" y="6258560"/>
          <a:ext cx="87313"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146685</xdr:rowOff>
    </xdr:from>
    <xdr:to>
      <xdr:col>24</xdr:col>
      <xdr:colOff>63500</xdr:colOff>
      <xdr:row>39</xdr:row>
      <xdr:rowOff>5715</xdr:rowOff>
    </xdr:to>
    <xdr:cxnSp macro="">
      <xdr:nvCxnSpPr>
        <xdr:cNvPr id="76" name="直線コネクタ 75">
          <a:extLst>
            <a:ext uri="{FF2B5EF4-FFF2-40B4-BE49-F238E27FC236}">
              <a16:creationId xmlns:a16="http://schemas.microsoft.com/office/drawing/2014/main" id="{74026392-E98C-4569-93A5-FEFC061AD8DA}"/>
            </a:ext>
          </a:extLst>
        </xdr:cNvPr>
        <xdr:cNvCxnSpPr/>
      </xdr:nvCxnSpPr>
      <xdr:spPr>
        <a:xfrm>
          <a:off x="3621087" y="6314122"/>
          <a:ext cx="790575"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61595</xdr:rowOff>
    </xdr:from>
    <xdr:to>
      <xdr:col>15</xdr:col>
      <xdr:colOff>101600</xdr:colOff>
      <xdr:row>38</xdr:row>
      <xdr:rowOff>163195</xdr:rowOff>
    </xdr:to>
    <xdr:sp macro="" textlink="">
      <xdr:nvSpPr>
        <xdr:cNvPr id="77" name="楕円 76">
          <a:extLst>
            <a:ext uri="{FF2B5EF4-FFF2-40B4-BE49-F238E27FC236}">
              <a16:creationId xmlns:a16="http://schemas.microsoft.com/office/drawing/2014/main" id="{06EBEA18-6737-44C3-B8AE-8EE5DD451DC0}"/>
            </a:ext>
          </a:extLst>
        </xdr:cNvPr>
        <xdr:cNvSpPr/>
      </xdr:nvSpPr>
      <xdr:spPr>
        <a:xfrm>
          <a:off x="2714625" y="6229032"/>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112395</xdr:rowOff>
    </xdr:from>
    <xdr:to>
      <xdr:col>19</xdr:col>
      <xdr:colOff>177800</xdr:colOff>
      <xdr:row>38</xdr:row>
      <xdr:rowOff>146685</xdr:rowOff>
    </xdr:to>
    <xdr:cxnSp macro="">
      <xdr:nvCxnSpPr>
        <xdr:cNvPr id="78" name="直線コネクタ 77">
          <a:extLst>
            <a:ext uri="{FF2B5EF4-FFF2-40B4-BE49-F238E27FC236}">
              <a16:creationId xmlns:a16="http://schemas.microsoft.com/office/drawing/2014/main" id="{52DD1EDA-BE6D-4A7C-83BA-7604CDB2C79D}"/>
            </a:ext>
          </a:extLst>
        </xdr:cNvPr>
        <xdr:cNvCxnSpPr/>
      </xdr:nvCxnSpPr>
      <xdr:spPr>
        <a:xfrm>
          <a:off x="2770187" y="6275070"/>
          <a:ext cx="8509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34925</xdr:rowOff>
    </xdr:from>
    <xdr:to>
      <xdr:col>10</xdr:col>
      <xdr:colOff>165100</xdr:colOff>
      <xdr:row>38</xdr:row>
      <xdr:rowOff>136525</xdr:rowOff>
    </xdr:to>
    <xdr:sp macro="" textlink="">
      <xdr:nvSpPr>
        <xdr:cNvPr id="79" name="楕円 78">
          <a:extLst>
            <a:ext uri="{FF2B5EF4-FFF2-40B4-BE49-F238E27FC236}">
              <a16:creationId xmlns:a16="http://schemas.microsoft.com/office/drawing/2014/main" id="{34F01A8F-0179-48E5-99F8-F081AFC56389}"/>
            </a:ext>
          </a:extLst>
        </xdr:cNvPr>
        <xdr:cNvSpPr/>
      </xdr:nvSpPr>
      <xdr:spPr>
        <a:xfrm>
          <a:off x="1878012" y="62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85725</xdr:rowOff>
    </xdr:from>
    <xdr:to>
      <xdr:col>15</xdr:col>
      <xdr:colOff>50800</xdr:colOff>
      <xdr:row>38</xdr:row>
      <xdr:rowOff>112395</xdr:rowOff>
    </xdr:to>
    <xdr:cxnSp macro="">
      <xdr:nvCxnSpPr>
        <xdr:cNvPr id="80" name="直線コネクタ 79">
          <a:extLst>
            <a:ext uri="{FF2B5EF4-FFF2-40B4-BE49-F238E27FC236}">
              <a16:creationId xmlns:a16="http://schemas.microsoft.com/office/drawing/2014/main" id="{EAB81C9C-CA95-4C5E-8047-B0073020DBB0}"/>
            </a:ext>
          </a:extLst>
        </xdr:cNvPr>
        <xdr:cNvCxnSpPr/>
      </xdr:nvCxnSpPr>
      <xdr:spPr>
        <a:xfrm>
          <a:off x="1924050" y="6248400"/>
          <a:ext cx="846137"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635</xdr:rowOff>
    </xdr:from>
    <xdr:to>
      <xdr:col>6</xdr:col>
      <xdr:colOff>38100</xdr:colOff>
      <xdr:row>38</xdr:row>
      <xdr:rowOff>102235</xdr:rowOff>
    </xdr:to>
    <xdr:sp macro="" textlink="">
      <xdr:nvSpPr>
        <xdr:cNvPr id="81" name="楕円 80">
          <a:extLst>
            <a:ext uri="{FF2B5EF4-FFF2-40B4-BE49-F238E27FC236}">
              <a16:creationId xmlns:a16="http://schemas.microsoft.com/office/drawing/2014/main" id="{F79BA661-7A2D-4FE0-BDB1-0A38443D416B}"/>
            </a:ext>
          </a:extLst>
        </xdr:cNvPr>
        <xdr:cNvSpPr/>
      </xdr:nvSpPr>
      <xdr:spPr>
        <a:xfrm>
          <a:off x="1036637" y="6163310"/>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51435</xdr:rowOff>
    </xdr:from>
    <xdr:to>
      <xdr:col>10</xdr:col>
      <xdr:colOff>114300</xdr:colOff>
      <xdr:row>38</xdr:row>
      <xdr:rowOff>85725</xdr:rowOff>
    </xdr:to>
    <xdr:cxnSp macro="">
      <xdr:nvCxnSpPr>
        <xdr:cNvPr id="82" name="直線コネクタ 81">
          <a:extLst>
            <a:ext uri="{FF2B5EF4-FFF2-40B4-BE49-F238E27FC236}">
              <a16:creationId xmlns:a16="http://schemas.microsoft.com/office/drawing/2014/main" id="{9C45D61D-0D78-45D4-9EF4-3C6B292C1FA9}"/>
            </a:ext>
          </a:extLst>
        </xdr:cNvPr>
        <xdr:cNvCxnSpPr/>
      </xdr:nvCxnSpPr>
      <xdr:spPr>
        <a:xfrm>
          <a:off x="1087437" y="6218872"/>
          <a:ext cx="836613" cy="2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a:extLst>
            <a:ext uri="{FF2B5EF4-FFF2-40B4-BE49-F238E27FC236}">
              <a16:creationId xmlns:a16="http://schemas.microsoft.com/office/drawing/2014/main" id="{AC6EA01C-C1F8-4C91-B6F7-9E721D90EA16}"/>
            </a:ext>
          </a:extLst>
        </xdr:cNvPr>
        <xdr:cNvSpPr txBox="1"/>
      </xdr:nvSpPr>
      <xdr:spPr>
        <a:xfrm>
          <a:off x="341059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84" name="n_2aveValue【道路】&#10;有形固定資産減価償却率">
          <a:extLst>
            <a:ext uri="{FF2B5EF4-FFF2-40B4-BE49-F238E27FC236}">
              <a16:creationId xmlns:a16="http://schemas.microsoft.com/office/drawing/2014/main" id="{28D77EF5-D08A-466E-8014-E2747562C871}"/>
            </a:ext>
          </a:extLst>
        </xdr:cNvPr>
        <xdr:cNvSpPr txBox="1"/>
      </xdr:nvSpPr>
      <xdr:spPr>
        <a:xfrm>
          <a:off x="2572394" y="5849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5" name="n_3aveValue【道路】&#10;有形固定資産減価償却率">
          <a:extLst>
            <a:ext uri="{FF2B5EF4-FFF2-40B4-BE49-F238E27FC236}">
              <a16:creationId xmlns:a16="http://schemas.microsoft.com/office/drawing/2014/main" id="{595A855B-8EB6-4460-85B7-016DC2848B5F}"/>
            </a:ext>
          </a:extLst>
        </xdr:cNvPr>
        <xdr:cNvSpPr txBox="1"/>
      </xdr:nvSpPr>
      <xdr:spPr>
        <a:xfrm>
          <a:off x="1735781" y="5836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a:extLst>
            <a:ext uri="{FF2B5EF4-FFF2-40B4-BE49-F238E27FC236}">
              <a16:creationId xmlns:a16="http://schemas.microsoft.com/office/drawing/2014/main" id="{59443A9F-0986-4C4F-B7E6-B8ED58F5B8F6}"/>
            </a:ext>
          </a:extLst>
        </xdr:cNvPr>
        <xdr:cNvSpPr txBox="1"/>
      </xdr:nvSpPr>
      <xdr:spPr>
        <a:xfrm>
          <a:off x="894406" y="5800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17162</xdr:rowOff>
    </xdr:from>
    <xdr:ext cx="405111" cy="259045"/>
    <xdr:sp macro="" textlink="">
      <xdr:nvSpPr>
        <xdr:cNvPr id="87" name="n_1mainValue【道路】&#10;有形固定資産減価償却率">
          <a:extLst>
            <a:ext uri="{FF2B5EF4-FFF2-40B4-BE49-F238E27FC236}">
              <a16:creationId xmlns:a16="http://schemas.microsoft.com/office/drawing/2014/main" id="{58C31AD3-0B15-4CA5-9DBA-EE2A3DAE8108}"/>
            </a:ext>
          </a:extLst>
        </xdr:cNvPr>
        <xdr:cNvSpPr txBox="1"/>
      </xdr:nvSpPr>
      <xdr:spPr>
        <a:xfrm>
          <a:off x="341059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154322</xdr:rowOff>
    </xdr:from>
    <xdr:ext cx="405111" cy="259045"/>
    <xdr:sp macro="" textlink="">
      <xdr:nvSpPr>
        <xdr:cNvPr id="88" name="n_2mainValue【道路】&#10;有形固定資産減価償却率">
          <a:extLst>
            <a:ext uri="{FF2B5EF4-FFF2-40B4-BE49-F238E27FC236}">
              <a16:creationId xmlns:a16="http://schemas.microsoft.com/office/drawing/2014/main" id="{0768E5E0-E4F6-415C-B169-4766B3EFB126}"/>
            </a:ext>
          </a:extLst>
        </xdr:cNvPr>
        <xdr:cNvSpPr txBox="1"/>
      </xdr:nvSpPr>
      <xdr:spPr>
        <a:xfrm>
          <a:off x="2572394" y="631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127652</xdr:rowOff>
    </xdr:from>
    <xdr:ext cx="405111" cy="259045"/>
    <xdr:sp macro="" textlink="">
      <xdr:nvSpPr>
        <xdr:cNvPr id="89" name="n_3mainValue【道路】&#10;有形固定資産減価償却率">
          <a:extLst>
            <a:ext uri="{FF2B5EF4-FFF2-40B4-BE49-F238E27FC236}">
              <a16:creationId xmlns:a16="http://schemas.microsoft.com/office/drawing/2014/main" id="{4B694055-17A6-4A3D-8581-863CFF2F1583}"/>
            </a:ext>
          </a:extLst>
        </xdr:cNvPr>
        <xdr:cNvSpPr txBox="1"/>
      </xdr:nvSpPr>
      <xdr:spPr>
        <a:xfrm>
          <a:off x="1735781" y="629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93362</xdr:rowOff>
    </xdr:from>
    <xdr:ext cx="405111" cy="259045"/>
    <xdr:sp macro="" textlink="">
      <xdr:nvSpPr>
        <xdr:cNvPr id="90" name="n_4mainValue【道路】&#10;有形固定資産減価償却率">
          <a:extLst>
            <a:ext uri="{FF2B5EF4-FFF2-40B4-BE49-F238E27FC236}">
              <a16:creationId xmlns:a16="http://schemas.microsoft.com/office/drawing/2014/main" id="{860F6C85-CD27-4AD7-A9BD-483005DC0955}"/>
            </a:ext>
          </a:extLst>
        </xdr:cNvPr>
        <xdr:cNvSpPr txBox="1"/>
      </xdr:nvSpPr>
      <xdr:spPr>
        <a:xfrm>
          <a:off x="894406"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55B170E-DDAE-49A9-A389-3A6DAAE226E5}"/>
            </a:ext>
          </a:extLst>
        </xdr:cNvPr>
        <xdr:cNvSpPr/>
      </xdr:nvSpPr>
      <xdr:spPr>
        <a:xfrm>
          <a:off x="6284912" y="397192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2141C79-38A8-484C-B403-B381DB20F05C}"/>
            </a:ext>
          </a:extLst>
        </xdr:cNvPr>
        <xdr:cNvSpPr/>
      </xdr:nvSpPr>
      <xdr:spPr>
        <a:xfrm>
          <a:off x="6402387"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5813AF6-2098-410C-8245-025E7A9CCD10}"/>
            </a:ext>
          </a:extLst>
        </xdr:cNvPr>
        <xdr:cNvSpPr/>
      </xdr:nvSpPr>
      <xdr:spPr>
        <a:xfrm>
          <a:off x="6402387"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E4D4D7B-C4D9-4300-AED6-2904551FE671}"/>
            </a:ext>
          </a:extLst>
        </xdr:cNvPr>
        <xdr:cNvSpPr/>
      </xdr:nvSpPr>
      <xdr:spPr>
        <a:xfrm>
          <a:off x="7370762"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C2D8DC39-4A56-4DB0-A4F3-879D17E688E7}"/>
            </a:ext>
          </a:extLst>
        </xdr:cNvPr>
        <xdr:cNvSpPr/>
      </xdr:nvSpPr>
      <xdr:spPr>
        <a:xfrm>
          <a:off x="7370762"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D765359-FE34-4200-BFB4-3C3DD32787EE}"/>
            </a:ext>
          </a:extLst>
        </xdr:cNvPr>
        <xdr:cNvSpPr/>
      </xdr:nvSpPr>
      <xdr:spPr>
        <a:xfrm>
          <a:off x="8456612"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56AEC36-548B-49A5-8C0F-8A54512C336D}"/>
            </a:ext>
          </a:extLst>
        </xdr:cNvPr>
        <xdr:cNvSpPr/>
      </xdr:nvSpPr>
      <xdr:spPr>
        <a:xfrm>
          <a:off x="8456612"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E18C333-D5D2-407E-8CA9-9C358A2DD081}"/>
            </a:ext>
          </a:extLst>
        </xdr:cNvPr>
        <xdr:cNvSpPr/>
      </xdr:nvSpPr>
      <xdr:spPr>
        <a:xfrm>
          <a:off x="6284912" y="504825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422BC8E-9AC9-41B8-9319-F8EECAB6F116}"/>
            </a:ext>
          </a:extLst>
        </xdr:cNvPr>
        <xdr:cNvSpPr txBox="1"/>
      </xdr:nvSpPr>
      <xdr:spPr>
        <a:xfrm>
          <a:off x="6246812" y="4867275"/>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8716672-9B42-4106-BB6E-56292E661072}"/>
            </a:ext>
          </a:extLst>
        </xdr:cNvPr>
        <xdr:cNvCxnSpPr/>
      </xdr:nvCxnSpPr>
      <xdr:spPr>
        <a:xfrm>
          <a:off x="6284912" y="72104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B98B0569-8316-4335-B1F7-2F1788E2B06D}"/>
            </a:ext>
          </a:extLst>
        </xdr:cNvPr>
        <xdr:cNvCxnSpPr/>
      </xdr:nvCxnSpPr>
      <xdr:spPr>
        <a:xfrm>
          <a:off x="6284912" y="684847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B28B625B-FFDC-4127-BAD9-68DD1443F83F}"/>
            </a:ext>
          </a:extLst>
        </xdr:cNvPr>
        <xdr:cNvSpPr txBox="1"/>
      </xdr:nvSpPr>
      <xdr:spPr>
        <a:xfrm>
          <a:off x="5836783"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3A3372CC-3476-4C1A-8130-627B104E9DC9}"/>
            </a:ext>
          </a:extLst>
        </xdr:cNvPr>
        <xdr:cNvCxnSpPr/>
      </xdr:nvCxnSpPr>
      <xdr:spPr>
        <a:xfrm>
          <a:off x="6284912" y="64865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EA5FBE68-D20C-49D9-9C54-50C89808F3BF}"/>
            </a:ext>
          </a:extLst>
        </xdr:cNvPr>
        <xdr:cNvSpPr txBox="1"/>
      </xdr:nvSpPr>
      <xdr:spPr>
        <a:xfrm>
          <a:off x="5782188" y="6353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C4133D64-0060-423D-9456-34E23AFDDE6B}"/>
            </a:ext>
          </a:extLst>
        </xdr:cNvPr>
        <xdr:cNvCxnSpPr/>
      </xdr:nvCxnSpPr>
      <xdr:spPr>
        <a:xfrm>
          <a:off x="6284912" y="61341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5F7094E2-217A-418A-B715-E238753472E1}"/>
            </a:ext>
          </a:extLst>
        </xdr:cNvPr>
        <xdr:cNvSpPr txBox="1"/>
      </xdr:nvSpPr>
      <xdr:spPr>
        <a:xfrm>
          <a:off x="5782188" y="60014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C811517F-88B9-4C11-8D33-DC773DD685DA}"/>
            </a:ext>
          </a:extLst>
        </xdr:cNvPr>
        <xdr:cNvCxnSpPr/>
      </xdr:nvCxnSpPr>
      <xdr:spPr>
        <a:xfrm>
          <a:off x="6284912" y="57721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8A3056F0-292D-4899-A378-2829E7EAA223}"/>
            </a:ext>
          </a:extLst>
        </xdr:cNvPr>
        <xdr:cNvSpPr txBox="1"/>
      </xdr:nvSpPr>
      <xdr:spPr>
        <a:xfrm>
          <a:off x="5782188" y="5639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1587874F-9F2F-4741-AD8C-1006040DE2B4}"/>
            </a:ext>
          </a:extLst>
        </xdr:cNvPr>
        <xdr:cNvCxnSpPr/>
      </xdr:nvCxnSpPr>
      <xdr:spPr>
        <a:xfrm>
          <a:off x="6284912" y="5410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8C7CDF33-1DEC-4E12-89AA-6D0D28C8AFBF}"/>
            </a:ext>
          </a:extLst>
        </xdr:cNvPr>
        <xdr:cNvSpPr txBox="1"/>
      </xdr:nvSpPr>
      <xdr:spPr>
        <a:xfrm>
          <a:off x="5782188" y="52775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7E149BF7-10E7-438A-8042-D4584DDBD71B}"/>
            </a:ext>
          </a:extLst>
        </xdr:cNvPr>
        <xdr:cNvCxnSpPr/>
      </xdr:nvCxnSpPr>
      <xdr:spPr>
        <a:xfrm>
          <a:off x="6284912" y="50482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4AE1FB52-8D13-4724-8F47-C365B08372FC}"/>
            </a:ext>
          </a:extLst>
        </xdr:cNvPr>
        <xdr:cNvSpPr txBox="1"/>
      </xdr:nvSpPr>
      <xdr:spPr>
        <a:xfrm>
          <a:off x="5713306" y="49155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C48C4B9C-84BE-463C-843B-CC10E9090CA0}"/>
            </a:ext>
          </a:extLst>
        </xdr:cNvPr>
        <xdr:cNvSpPr/>
      </xdr:nvSpPr>
      <xdr:spPr>
        <a:xfrm>
          <a:off x="6284912" y="504825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a:extLst>
            <a:ext uri="{FF2B5EF4-FFF2-40B4-BE49-F238E27FC236}">
              <a16:creationId xmlns:a16="http://schemas.microsoft.com/office/drawing/2014/main" id="{50F3D4E9-E1ED-4DFC-8886-9AE8DF852CE5}"/>
            </a:ext>
          </a:extLst>
        </xdr:cNvPr>
        <xdr:cNvCxnSpPr/>
      </xdr:nvCxnSpPr>
      <xdr:spPr>
        <a:xfrm flipV="1">
          <a:off x="9952990" y="5371052"/>
          <a:ext cx="0"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a:extLst>
            <a:ext uri="{FF2B5EF4-FFF2-40B4-BE49-F238E27FC236}">
              <a16:creationId xmlns:a16="http://schemas.microsoft.com/office/drawing/2014/main" id="{DE8A5771-78EF-4D93-B750-704E6E2467BA}"/>
            </a:ext>
          </a:extLst>
        </xdr:cNvPr>
        <xdr:cNvSpPr txBox="1"/>
      </xdr:nvSpPr>
      <xdr:spPr>
        <a:xfrm>
          <a:off x="9991725" y="676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a:extLst>
            <a:ext uri="{FF2B5EF4-FFF2-40B4-BE49-F238E27FC236}">
              <a16:creationId xmlns:a16="http://schemas.microsoft.com/office/drawing/2014/main" id="{844C9435-E273-4D49-ACFF-A6C07F29EA12}"/>
            </a:ext>
          </a:extLst>
        </xdr:cNvPr>
        <xdr:cNvCxnSpPr/>
      </xdr:nvCxnSpPr>
      <xdr:spPr>
        <a:xfrm>
          <a:off x="9879012" y="676124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a:extLst>
            <a:ext uri="{FF2B5EF4-FFF2-40B4-BE49-F238E27FC236}">
              <a16:creationId xmlns:a16="http://schemas.microsoft.com/office/drawing/2014/main" id="{EA7551BD-8082-4EA5-A597-23E244CC90E8}"/>
            </a:ext>
          </a:extLst>
        </xdr:cNvPr>
        <xdr:cNvSpPr txBox="1"/>
      </xdr:nvSpPr>
      <xdr:spPr>
        <a:xfrm>
          <a:off x="9991725" y="517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a:extLst>
            <a:ext uri="{FF2B5EF4-FFF2-40B4-BE49-F238E27FC236}">
              <a16:creationId xmlns:a16="http://schemas.microsoft.com/office/drawing/2014/main" id="{5700DD5D-BB9E-429B-95FF-FC421F00DE9D}"/>
            </a:ext>
          </a:extLst>
        </xdr:cNvPr>
        <xdr:cNvCxnSpPr/>
      </xdr:nvCxnSpPr>
      <xdr:spPr>
        <a:xfrm>
          <a:off x="9879012" y="537105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16515</xdr:rowOff>
    </xdr:from>
    <xdr:ext cx="534377" cy="259045"/>
    <xdr:sp macro="" textlink="">
      <xdr:nvSpPr>
        <xdr:cNvPr id="119" name="【道路】&#10;一人当たり延長平均値テキスト">
          <a:extLst>
            <a:ext uri="{FF2B5EF4-FFF2-40B4-BE49-F238E27FC236}">
              <a16:creationId xmlns:a16="http://schemas.microsoft.com/office/drawing/2014/main" id="{17A96373-C07A-4467-8A37-9F5C88B4DBA2}"/>
            </a:ext>
          </a:extLst>
        </xdr:cNvPr>
        <xdr:cNvSpPr txBox="1"/>
      </xdr:nvSpPr>
      <xdr:spPr>
        <a:xfrm>
          <a:off x="9991725" y="650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a:extLst>
            <a:ext uri="{FF2B5EF4-FFF2-40B4-BE49-F238E27FC236}">
              <a16:creationId xmlns:a16="http://schemas.microsoft.com/office/drawing/2014/main" id="{C998D3F9-04A1-4F71-AB8C-8945EF987C0E}"/>
            </a:ext>
          </a:extLst>
        </xdr:cNvPr>
        <xdr:cNvSpPr/>
      </xdr:nvSpPr>
      <xdr:spPr>
        <a:xfrm>
          <a:off x="9917112" y="6524613"/>
          <a:ext cx="92075"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44</xdr:rowOff>
    </xdr:from>
    <xdr:to>
      <xdr:col>50</xdr:col>
      <xdr:colOff>165100</xdr:colOff>
      <xdr:row>40</xdr:row>
      <xdr:rowOff>101644</xdr:rowOff>
    </xdr:to>
    <xdr:sp macro="" textlink="">
      <xdr:nvSpPr>
        <xdr:cNvPr id="121" name="フローチャート: 判断 120">
          <a:extLst>
            <a:ext uri="{FF2B5EF4-FFF2-40B4-BE49-F238E27FC236}">
              <a16:creationId xmlns:a16="http://schemas.microsoft.com/office/drawing/2014/main" id="{8F634180-F23A-4263-96F3-F8F70C431932}"/>
            </a:ext>
          </a:extLst>
        </xdr:cNvPr>
        <xdr:cNvSpPr/>
      </xdr:nvSpPr>
      <xdr:spPr>
        <a:xfrm>
          <a:off x="9117012" y="6486569"/>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32810</xdr:rowOff>
    </xdr:from>
    <xdr:to>
      <xdr:col>46</xdr:col>
      <xdr:colOff>38100</xdr:colOff>
      <xdr:row>40</xdr:row>
      <xdr:rowOff>134410</xdr:rowOff>
    </xdr:to>
    <xdr:sp macro="" textlink="">
      <xdr:nvSpPr>
        <xdr:cNvPr id="122" name="フローチャート: 判断 121">
          <a:extLst>
            <a:ext uri="{FF2B5EF4-FFF2-40B4-BE49-F238E27FC236}">
              <a16:creationId xmlns:a16="http://schemas.microsoft.com/office/drawing/2014/main" id="{FD4BDB57-31B6-42E4-9912-906C8F8A3A9E}"/>
            </a:ext>
          </a:extLst>
        </xdr:cNvPr>
        <xdr:cNvSpPr/>
      </xdr:nvSpPr>
      <xdr:spPr>
        <a:xfrm>
          <a:off x="8275637" y="6524097"/>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26677</xdr:rowOff>
    </xdr:from>
    <xdr:to>
      <xdr:col>41</xdr:col>
      <xdr:colOff>101600</xdr:colOff>
      <xdr:row>40</xdr:row>
      <xdr:rowOff>128277</xdr:rowOff>
    </xdr:to>
    <xdr:sp macro="" textlink="">
      <xdr:nvSpPr>
        <xdr:cNvPr id="123" name="フローチャート: 判断 122">
          <a:extLst>
            <a:ext uri="{FF2B5EF4-FFF2-40B4-BE49-F238E27FC236}">
              <a16:creationId xmlns:a16="http://schemas.microsoft.com/office/drawing/2014/main" id="{1D3EF1CB-CB7A-43F3-BF15-E124985C28AC}"/>
            </a:ext>
          </a:extLst>
        </xdr:cNvPr>
        <xdr:cNvSpPr/>
      </xdr:nvSpPr>
      <xdr:spPr>
        <a:xfrm>
          <a:off x="7419975" y="6513202"/>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31020</xdr:rowOff>
    </xdr:from>
    <xdr:to>
      <xdr:col>36</xdr:col>
      <xdr:colOff>165100</xdr:colOff>
      <xdr:row>40</xdr:row>
      <xdr:rowOff>132620</xdr:rowOff>
    </xdr:to>
    <xdr:sp macro="" textlink="">
      <xdr:nvSpPr>
        <xdr:cNvPr id="124" name="フローチャート: 判断 123">
          <a:extLst>
            <a:ext uri="{FF2B5EF4-FFF2-40B4-BE49-F238E27FC236}">
              <a16:creationId xmlns:a16="http://schemas.microsoft.com/office/drawing/2014/main" id="{33338506-7F13-43BC-8433-37386B640B71}"/>
            </a:ext>
          </a:extLst>
        </xdr:cNvPr>
        <xdr:cNvSpPr/>
      </xdr:nvSpPr>
      <xdr:spPr>
        <a:xfrm>
          <a:off x="6583362" y="6522307"/>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E8CD29B-80B8-4B57-AF2C-2D49A604D2D9}"/>
            </a:ext>
          </a:extLst>
        </xdr:cNvPr>
        <xdr:cNvSpPr txBox="1"/>
      </xdr:nvSpPr>
      <xdr:spPr>
        <a:xfrm>
          <a:off x="9772650"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3C0AC1C-DDED-49FD-B402-932C0C6235F9}"/>
            </a:ext>
          </a:extLst>
        </xdr:cNvPr>
        <xdr:cNvSpPr txBox="1"/>
      </xdr:nvSpPr>
      <xdr:spPr>
        <a:xfrm>
          <a:off x="898207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06BE314-4291-42D2-A746-9F202AB37172}"/>
            </a:ext>
          </a:extLst>
        </xdr:cNvPr>
        <xdr:cNvSpPr txBox="1"/>
      </xdr:nvSpPr>
      <xdr:spPr>
        <a:xfrm>
          <a:off x="81454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65B2801-4E6B-4E72-95F0-2FC93E976810}"/>
            </a:ext>
          </a:extLst>
        </xdr:cNvPr>
        <xdr:cNvSpPr txBox="1"/>
      </xdr:nvSpPr>
      <xdr:spPr>
        <a:xfrm>
          <a:off x="72945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E146E24-F10B-4BC5-AA75-9423C9814C01}"/>
            </a:ext>
          </a:extLst>
        </xdr:cNvPr>
        <xdr:cNvSpPr txBox="1"/>
      </xdr:nvSpPr>
      <xdr:spPr>
        <a:xfrm>
          <a:off x="644842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86988</xdr:rowOff>
    </xdr:from>
    <xdr:to>
      <xdr:col>55</xdr:col>
      <xdr:colOff>50800</xdr:colOff>
      <xdr:row>40</xdr:row>
      <xdr:rowOff>17138</xdr:rowOff>
    </xdr:to>
    <xdr:sp macro="" textlink="">
      <xdr:nvSpPr>
        <xdr:cNvPr id="130" name="楕円 129">
          <a:extLst>
            <a:ext uri="{FF2B5EF4-FFF2-40B4-BE49-F238E27FC236}">
              <a16:creationId xmlns:a16="http://schemas.microsoft.com/office/drawing/2014/main" id="{DE35D537-8A45-4BBD-8D4E-97D4C6A1FC40}"/>
            </a:ext>
          </a:extLst>
        </xdr:cNvPr>
        <xdr:cNvSpPr/>
      </xdr:nvSpPr>
      <xdr:spPr>
        <a:xfrm>
          <a:off x="9917112" y="6411588"/>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109865</xdr:rowOff>
    </xdr:from>
    <xdr:ext cx="534377" cy="259045"/>
    <xdr:sp macro="" textlink="">
      <xdr:nvSpPr>
        <xdr:cNvPr id="131" name="【道路】&#10;一人当たり延長該当値テキスト">
          <a:extLst>
            <a:ext uri="{FF2B5EF4-FFF2-40B4-BE49-F238E27FC236}">
              <a16:creationId xmlns:a16="http://schemas.microsoft.com/office/drawing/2014/main" id="{B9B6F352-4EFB-4A68-B4F5-B31D5524677E}"/>
            </a:ext>
          </a:extLst>
        </xdr:cNvPr>
        <xdr:cNvSpPr txBox="1"/>
      </xdr:nvSpPr>
      <xdr:spPr>
        <a:xfrm>
          <a:off x="9991725" y="627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92418</xdr:rowOff>
    </xdr:from>
    <xdr:to>
      <xdr:col>50</xdr:col>
      <xdr:colOff>165100</xdr:colOff>
      <xdr:row>40</xdr:row>
      <xdr:rowOff>22568</xdr:rowOff>
    </xdr:to>
    <xdr:sp macro="" textlink="">
      <xdr:nvSpPr>
        <xdr:cNvPr id="132" name="楕円 131">
          <a:extLst>
            <a:ext uri="{FF2B5EF4-FFF2-40B4-BE49-F238E27FC236}">
              <a16:creationId xmlns:a16="http://schemas.microsoft.com/office/drawing/2014/main" id="{018BB721-DB60-4BE5-A5EA-262D24E8112B}"/>
            </a:ext>
          </a:extLst>
        </xdr:cNvPr>
        <xdr:cNvSpPr/>
      </xdr:nvSpPr>
      <xdr:spPr>
        <a:xfrm>
          <a:off x="9117012" y="642178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137788</xdr:rowOff>
    </xdr:from>
    <xdr:to>
      <xdr:col>55</xdr:col>
      <xdr:colOff>0</xdr:colOff>
      <xdr:row>39</xdr:row>
      <xdr:rowOff>143218</xdr:rowOff>
    </xdr:to>
    <xdr:cxnSp macro="">
      <xdr:nvCxnSpPr>
        <xdr:cNvPr id="133" name="直線コネクタ 132">
          <a:extLst>
            <a:ext uri="{FF2B5EF4-FFF2-40B4-BE49-F238E27FC236}">
              <a16:creationId xmlns:a16="http://schemas.microsoft.com/office/drawing/2014/main" id="{FA52AF04-C0A6-48E4-B845-936D72BD8C78}"/>
            </a:ext>
          </a:extLst>
        </xdr:cNvPr>
        <xdr:cNvCxnSpPr/>
      </xdr:nvCxnSpPr>
      <xdr:spPr>
        <a:xfrm flipV="1">
          <a:off x="9163050" y="6467150"/>
          <a:ext cx="790575" cy="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96628</xdr:rowOff>
    </xdr:from>
    <xdr:to>
      <xdr:col>46</xdr:col>
      <xdr:colOff>38100</xdr:colOff>
      <xdr:row>40</xdr:row>
      <xdr:rowOff>26778</xdr:rowOff>
    </xdr:to>
    <xdr:sp macro="" textlink="">
      <xdr:nvSpPr>
        <xdr:cNvPr id="134" name="楕円 133">
          <a:extLst>
            <a:ext uri="{FF2B5EF4-FFF2-40B4-BE49-F238E27FC236}">
              <a16:creationId xmlns:a16="http://schemas.microsoft.com/office/drawing/2014/main" id="{39B9E65D-2BAC-4EF3-90CB-A360D8B46D8C}"/>
            </a:ext>
          </a:extLst>
        </xdr:cNvPr>
        <xdr:cNvSpPr/>
      </xdr:nvSpPr>
      <xdr:spPr>
        <a:xfrm>
          <a:off x="8275637" y="6421228"/>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143218</xdr:rowOff>
    </xdr:from>
    <xdr:to>
      <xdr:col>50</xdr:col>
      <xdr:colOff>114300</xdr:colOff>
      <xdr:row>39</xdr:row>
      <xdr:rowOff>147428</xdr:rowOff>
    </xdr:to>
    <xdr:cxnSp macro="">
      <xdr:nvCxnSpPr>
        <xdr:cNvPr id="135" name="直線コネクタ 134">
          <a:extLst>
            <a:ext uri="{FF2B5EF4-FFF2-40B4-BE49-F238E27FC236}">
              <a16:creationId xmlns:a16="http://schemas.microsoft.com/office/drawing/2014/main" id="{EDDE9404-C27D-416C-9FEE-EB83F7BB5EAA}"/>
            </a:ext>
          </a:extLst>
        </xdr:cNvPr>
        <xdr:cNvCxnSpPr/>
      </xdr:nvCxnSpPr>
      <xdr:spPr>
        <a:xfrm flipV="1">
          <a:off x="8326437" y="6467818"/>
          <a:ext cx="836613" cy="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99733</xdr:rowOff>
    </xdr:from>
    <xdr:to>
      <xdr:col>41</xdr:col>
      <xdr:colOff>101600</xdr:colOff>
      <xdr:row>40</xdr:row>
      <xdr:rowOff>29883</xdr:rowOff>
    </xdr:to>
    <xdr:sp macro="" textlink="">
      <xdr:nvSpPr>
        <xdr:cNvPr id="136" name="楕円 135">
          <a:extLst>
            <a:ext uri="{FF2B5EF4-FFF2-40B4-BE49-F238E27FC236}">
              <a16:creationId xmlns:a16="http://schemas.microsoft.com/office/drawing/2014/main" id="{5A1145F5-88C8-4946-9E2C-2F8982AA5003}"/>
            </a:ext>
          </a:extLst>
        </xdr:cNvPr>
        <xdr:cNvSpPr/>
      </xdr:nvSpPr>
      <xdr:spPr>
        <a:xfrm>
          <a:off x="7419975" y="6429095"/>
          <a:ext cx="106362"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147428</xdr:rowOff>
    </xdr:from>
    <xdr:to>
      <xdr:col>45</xdr:col>
      <xdr:colOff>177800</xdr:colOff>
      <xdr:row>39</xdr:row>
      <xdr:rowOff>150533</xdr:rowOff>
    </xdr:to>
    <xdr:cxnSp macro="">
      <xdr:nvCxnSpPr>
        <xdr:cNvPr id="137" name="直線コネクタ 136">
          <a:extLst>
            <a:ext uri="{FF2B5EF4-FFF2-40B4-BE49-F238E27FC236}">
              <a16:creationId xmlns:a16="http://schemas.microsoft.com/office/drawing/2014/main" id="{46AEB956-2B83-4876-921A-5E3A1B1CB797}"/>
            </a:ext>
          </a:extLst>
        </xdr:cNvPr>
        <xdr:cNvCxnSpPr/>
      </xdr:nvCxnSpPr>
      <xdr:spPr>
        <a:xfrm flipV="1">
          <a:off x="7475537" y="6476790"/>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107544</xdr:rowOff>
    </xdr:from>
    <xdr:to>
      <xdr:col>36</xdr:col>
      <xdr:colOff>165100</xdr:colOff>
      <xdr:row>40</xdr:row>
      <xdr:rowOff>37694</xdr:rowOff>
    </xdr:to>
    <xdr:sp macro="" textlink="">
      <xdr:nvSpPr>
        <xdr:cNvPr id="138" name="楕円 137">
          <a:extLst>
            <a:ext uri="{FF2B5EF4-FFF2-40B4-BE49-F238E27FC236}">
              <a16:creationId xmlns:a16="http://schemas.microsoft.com/office/drawing/2014/main" id="{F4B01121-AC0A-4872-96F9-50851E4A2B70}"/>
            </a:ext>
          </a:extLst>
        </xdr:cNvPr>
        <xdr:cNvSpPr/>
      </xdr:nvSpPr>
      <xdr:spPr>
        <a:xfrm>
          <a:off x="6583362" y="6436906"/>
          <a:ext cx="101600"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150533</xdr:rowOff>
    </xdr:from>
    <xdr:to>
      <xdr:col>41</xdr:col>
      <xdr:colOff>50800</xdr:colOff>
      <xdr:row>39</xdr:row>
      <xdr:rowOff>158344</xdr:rowOff>
    </xdr:to>
    <xdr:cxnSp macro="">
      <xdr:nvCxnSpPr>
        <xdr:cNvPr id="139" name="直線コネクタ 138">
          <a:extLst>
            <a:ext uri="{FF2B5EF4-FFF2-40B4-BE49-F238E27FC236}">
              <a16:creationId xmlns:a16="http://schemas.microsoft.com/office/drawing/2014/main" id="{78A0FAC8-805D-44F4-B112-A0FF9ACE8A93}"/>
            </a:ext>
          </a:extLst>
        </xdr:cNvPr>
        <xdr:cNvCxnSpPr/>
      </xdr:nvCxnSpPr>
      <xdr:spPr>
        <a:xfrm flipV="1">
          <a:off x="6629400" y="6475133"/>
          <a:ext cx="846137"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92771</xdr:rowOff>
    </xdr:from>
    <xdr:ext cx="534377" cy="259045"/>
    <xdr:sp macro="" textlink="">
      <xdr:nvSpPr>
        <xdr:cNvPr id="140" name="n_1aveValue【道路】&#10;一人当たり延長">
          <a:extLst>
            <a:ext uri="{FF2B5EF4-FFF2-40B4-BE49-F238E27FC236}">
              <a16:creationId xmlns:a16="http://schemas.microsoft.com/office/drawing/2014/main" id="{70ECB24E-3AFE-4F2D-A99F-FDE92105C794}"/>
            </a:ext>
          </a:extLst>
        </xdr:cNvPr>
        <xdr:cNvSpPr txBox="1"/>
      </xdr:nvSpPr>
      <xdr:spPr>
        <a:xfrm>
          <a:off x="8897448" y="65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125537</xdr:rowOff>
    </xdr:from>
    <xdr:ext cx="534377" cy="259045"/>
    <xdr:sp macro="" textlink="">
      <xdr:nvSpPr>
        <xdr:cNvPr id="141" name="n_2aveValue【道路】&#10;一人当たり延長">
          <a:extLst>
            <a:ext uri="{FF2B5EF4-FFF2-40B4-BE49-F238E27FC236}">
              <a16:creationId xmlns:a16="http://schemas.microsoft.com/office/drawing/2014/main" id="{B239C67C-A521-4106-B3AD-970F47F46618}"/>
            </a:ext>
          </a:extLst>
        </xdr:cNvPr>
        <xdr:cNvSpPr txBox="1"/>
      </xdr:nvSpPr>
      <xdr:spPr>
        <a:xfrm>
          <a:off x="8068773" y="661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119404</xdr:rowOff>
    </xdr:from>
    <xdr:ext cx="534377" cy="259045"/>
    <xdr:sp macro="" textlink="">
      <xdr:nvSpPr>
        <xdr:cNvPr id="142" name="n_3aveValue【道路】&#10;一人当たり延長">
          <a:extLst>
            <a:ext uri="{FF2B5EF4-FFF2-40B4-BE49-F238E27FC236}">
              <a16:creationId xmlns:a16="http://schemas.microsoft.com/office/drawing/2014/main" id="{AFFDAAA2-A0DA-43EC-B5F1-9A6DE7A1BAE1}"/>
            </a:ext>
          </a:extLst>
        </xdr:cNvPr>
        <xdr:cNvSpPr txBox="1"/>
      </xdr:nvSpPr>
      <xdr:spPr>
        <a:xfrm>
          <a:off x="7227398" y="66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123747</xdr:rowOff>
    </xdr:from>
    <xdr:ext cx="534377" cy="259045"/>
    <xdr:sp macro="" textlink="">
      <xdr:nvSpPr>
        <xdr:cNvPr id="143" name="n_4aveValue【道路】&#10;一人当たり延長">
          <a:extLst>
            <a:ext uri="{FF2B5EF4-FFF2-40B4-BE49-F238E27FC236}">
              <a16:creationId xmlns:a16="http://schemas.microsoft.com/office/drawing/2014/main" id="{4E1B0D85-41A4-4D96-9D67-1DD8ED826F1A}"/>
            </a:ext>
          </a:extLst>
        </xdr:cNvPr>
        <xdr:cNvSpPr txBox="1"/>
      </xdr:nvSpPr>
      <xdr:spPr>
        <a:xfrm>
          <a:off x="6371736" y="661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39095</xdr:rowOff>
    </xdr:from>
    <xdr:ext cx="534377" cy="259045"/>
    <xdr:sp macro="" textlink="">
      <xdr:nvSpPr>
        <xdr:cNvPr id="144" name="n_1mainValue【道路】&#10;一人当たり延長">
          <a:extLst>
            <a:ext uri="{FF2B5EF4-FFF2-40B4-BE49-F238E27FC236}">
              <a16:creationId xmlns:a16="http://schemas.microsoft.com/office/drawing/2014/main" id="{D95ED465-8C14-41A6-83BF-A1EC0AF7F22D}"/>
            </a:ext>
          </a:extLst>
        </xdr:cNvPr>
        <xdr:cNvSpPr txBox="1"/>
      </xdr:nvSpPr>
      <xdr:spPr>
        <a:xfrm>
          <a:off x="8897448" y="62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43305</xdr:rowOff>
    </xdr:from>
    <xdr:ext cx="534377" cy="259045"/>
    <xdr:sp macro="" textlink="">
      <xdr:nvSpPr>
        <xdr:cNvPr id="145" name="n_2mainValue【道路】&#10;一人当たり延長">
          <a:extLst>
            <a:ext uri="{FF2B5EF4-FFF2-40B4-BE49-F238E27FC236}">
              <a16:creationId xmlns:a16="http://schemas.microsoft.com/office/drawing/2014/main" id="{02DEF5A5-EB54-4AF1-B8C7-AD48E7D83170}"/>
            </a:ext>
          </a:extLst>
        </xdr:cNvPr>
        <xdr:cNvSpPr txBox="1"/>
      </xdr:nvSpPr>
      <xdr:spPr>
        <a:xfrm>
          <a:off x="8068773" y="621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46410</xdr:rowOff>
    </xdr:from>
    <xdr:ext cx="534377" cy="259045"/>
    <xdr:sp macro="" textlink="">
      <xdr:nvSpPr>
        <xdr:cNvPr id="146" name="n_3mainValue【道路】&#10;一人当たり延長">
          <a:extLst>
            <a:ext uri="{FF2B5EF4-FFF2-40B4-BE49-F238E27FC236}">
              <a16:creationId xmlns:a16="http://schemas.microsoft.com/office/drawing/2014/main" id="{A9D5B143-8962-413B-BFB9-0E8FBA6BC0CF}"/>
            </a:ext>
          </a:extLst>
        </xdr:cNvPr>
        <xdr:cNvSpPr txBox="1"/>
      </xdr:nvSpPr>
      <xdr:spPr>
        <a:xfrm>
          <a:off x="7227398" y="620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54221</xdr:rowOff>
    </xdr:from>
    <xdr:ext cx="534377" cy="259045"/>
    <xdr:sp macro="" textlink="">
      <xdr:nvSpPr>
        <xdr:cNvPr id="147" name="n_4mainValue【道路】&#10;一人当たり延長">
          <a:extLst>
            <a:ext uri="{FF2B5EF4-FFF2-40B4-BE49-F238E27FC236}">
              <a16:creationId xmlns:a16="http://schemas.microsoft.com/office/drawing/2014/main" id="{540D032B-A559-4001-BD6B-7BADF884EF84}"/>
            </a:ext>
          </a:extLst>
        </xdr:cNvPr>
        <xdr:cNvSpPr txBox="1"/>
      </xdr:nvSpPr>
      <xdr:spPr>
        <a:xfrm>
          <a:off x="6371736" y="622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D112BD62-EC01-4204-9D52-BBE65A6BA114}"/>
            </a:ext>
          </a:extLst>
        </xdr:cNvPr>
        <xdr:cNvSpPr/>
      </xdr:nvSpPr>
      <xdr:spPr>
        <a:xfrm>
          <a:off x="723900" y="757237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ABD87301-0463-4143-BEF9-B9F78B7681B3}"/>
            </a:ext>
          </a:extLst>
        </xdr:cNvPr>
        <xdr:cNvSpPr/>
      </xdr:nvSpPr>
      <xdr:spPr>
        <a:xfrm>
          <a:off x="855662"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8D0F8A79-6EA1-47B8-9182-CB407560CAC2}"/>
            </a:ext>
          </a:extLst>
        </xdr:cNvPr>
        <xdr:cNvSpPr/>
      </xdr:nvSpPr>
      <xdr:spPr>
        <a:xfrm>
          <a:off x="855662"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FE1295A9-CE5B-4E48-9FCD-25B8BD67F513}"/>
            </a:ext>
          </a:extLst>
        </xdr:cNvPr>
        <xdr:cNvSpPr/>
      </xdr:nvSpPr>
      <xdr:spPr>
        <a:xfrm>
          <a:off x="180975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A7D5A884-AAA1-4A33-8E1C-F0784807BD2C}"/>
            </a:ext>
          </a:extLst>
        </xdr:cNvPr>
        <xdr:cNvSpPr/>
      </xdr:nvSpPr>
      <xdr:spPr>
        <a:xfrm>
          <a:off x="180975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73835A9-0F6B-40D5-95A4-08E9100B1825}"/>
            </a:ext>
          </a:extLst>
        </xdr:cNvPr>
        <xdr:cNvSpPr/>
      </xdr:nvSpPr>
      <xdr:spPr>
        <a:xfrm>
          <a:off x="289560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30C620DF-BA0C-4280-AC9C-20E789C95D11}"/>
            </a:ext>
          </a:extLst>
        </xdr:cNvPr>
        <xdr:cNvSpPr/>
      </xdr:nvSpPr>
      <xdr:spPr>
        <a:xfrm>
          <a:off x="289560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ADAE95B8-8B38-4EFB-9C0B-5B94388A350E}"/>
            </a:ext>
          </a:extLst>
        </xdr:cNvPr>
        <xdr:cNvSpPr/>
      </xdr:nvSpPr>
      <xdr:spPr>
        <a:xfrm>
          <a:off x="723900" y="864870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11015886-8653-4A45-8545-576B0597C83C}"/>
            </a:ext>
          </a:extLst>
        </xdr:cNvPr>
        <xdr:cNvSpPr txBox="1"/>
      </xdr:nvSpPr>
      <xdr:spPr>
        <a:xfrm>
          <a:off x="6953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602C5B3A-43DB-4457-A600-9CEE0A24F99D}"/>
            </a:ext>
          </a:extLst>
        </xdr:cNvPr>
        <xdr:cNvCxnSpPr/>
      </xdr:nvCxnSpPr>
      <xdr:spPr>
        <a:xfrm>
          <a:off x="723900" y="108108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7CA668F8-FC8C-4200-AB13-01298C9C5052}"/>
            </a:ext>
          </a:extLst>
        </xdr:cNvPr>
        <xdr:cNvSpPr txBox="1"/>
      </xdr:nvSpPr>
      <xdr:spPr>
        <a:xfrm>
          <a:off x="28529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D7C2F0C0-8DC0-439E-8BA6-D378CD278E14}"/>
            </a:ext>
          </a:extLst>
        </xdr:cNvPr>
        <xdr:cNvCxnSpPr/>
      </xdr:nvCxnSpPr>
      <xdr:spPr>
        <a:xfrm>
          <a:off x="723900" y="105081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391C755E-3A5A-49AE-A9E6-ADE03C7C63A8}"/>
            </a:ext>
          </a:extLst>
        </xdr:cNvPr>
        <xdr:cNvSpPr txBox="1"/>
      </xdr:nvSpPr>
      <xdr:spPr>
        <a:xfrm>
          <a:off x="285296"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99742F36-C4B9-4691-8308-8CEAB9867110}"/>
            </a:ext>
          </a:extLst>
        </xdr:cNvPr>
        <xdr:cNvCxnSpPr/>
      </xdr:nvCxnSpPr>
      <xdr:spPr>
        <a:xfrm>
          <a:off x="723900" y="1020059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88F42C8F-113D-4949-B662-0B8035CB6A4F}"/>
            </a:ext>
          </a:extLst>
        </xdr:cNvPr>
        <xdr:cNvSpPr txBox="1"/>
      </xdr:nvSpPr>
      <xdr:spPr>
        <a:xfrm>
          <a:off x="354178" y="100583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9D63EECB-A0C0-4A95-9529-E1DB1C644153}"/>
            </a:ext>
          </a:extLst>
        </xdr:cNvPr>
        <xdr:cNvCxnSpPr/>
      </xdr:nvCxnSpPr>
      <xdr:spPr>
        <a:xfrm>
          <a:off x="723900" y="988831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8639434B-C6FD-4D62-BB9E-E8D57643DF9F}"/>
            </a:ext>
          </a:extLst>
        </xdr:cNvPr>
        <xdr:cNvSpPr txBox="1"/>
      </xdr:nvSpPr>
      <xdr:spPr>
        <a:xfrm>
          <a:off x="354178"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1DB10906-00FC-484C-9921-B211E40E6A94}"/>
            </a:ext>
          </a:extLst>
        </xdr:cNvPr>
        <xdr:cNvCxnSpPr/>
      </xdr:nvCxnSpPr>
      <xdr:spPr>
        <a:xfrm>
          <a:off x="723900" y="957126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6B8163DA-AC9A-4E60-B989-2A101CAF3069}"/>
            </a:ext>
          </a:extLst>
        </xdr:cNvPr>
        <xdr:cNvSpPr txBox="1"/>
      </xdr:nvSpPr>
      <xdr:spPr>
        <a:xfrm>
          <a:off x="354178"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742C1F43-5AE9-4623-9177-B2D0BFD459C0}"/>
            </a:ext>
          </a:extLst>
        </xdr:cNvPr>
        <xdr:cNvCxnSpPr/>
      </xdr:nvCxnSpPr>
      <xdr:spPr>
        <a:xfrm>
          <a:off x="723900" y="926850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65E766F2-A6F1-46BC-B66B-2E1AFFF32EF2}"/>
            </a:ext>
          </a:extLst>
        </xdr:cNvPr>
        <xdr:cNvSpPr txBox="1"/>
      </xdr:nvSpPr>
      <xdr:spPr>
        <a:xfrm>
          <a:off x="354178" y="91358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61C84E54-D392-41F2-9B94-8FA11F853FBA}"/>
            </a:ext>
          </a:extLst>
        </xdr:cNvPr>
        <xdr:cNvCxnSpPr/>
      </xdr:nvCxnSpPr>
      <xdr:spPr>
        <a:xfrm>
          <a:off x="723900" y="896098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7A61713D-5550-40B1-8917-AC22DCF52084}"/>
            </a:ext>
          </a:extLst>
        </xdr:cNvPr>
        <xdr:cNvSpPr txBox="1"/>
      </xdr:nvSpPr>
      <xdr:spPr>
        <a:xfrm>
          <a:off x="408773" y="882828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A2739CB6-AF56-4997-87EB-9F390E33111F}"/>
            </a:ext>
          </a:extLst>
        </xdr:cNvPr>
        <xdr:cNvCxnSpPr/>
      </xdr:nvCxnSpPr>
      <xdr:spPr>
        <a:xfrm>
          <a:off x="723900" y="86487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54AF1E3-5783-466A-BE78-315AB1977D82}"/>
            </a:ext>
          </a:extLst>
        </xdr:cNvPr>
        <xdr:cNvSpPr/>
      </xdr:nvSpPr>
      <xdr:spPr>
        <a:xfrm>
          <a:off x="723900" y="864870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a:extLst>
            <a:ext uri="{FF2B5EF4-FFF2-40B4-BE49-F238E27FC236}">
              <a16:creationId xmlns:a16="http://schemas.microsoft.com/office/drawing/2014/main" id="{74C04685-7BD4-4C94-9D8F-9E5FFF69127E}"/>
            </a:ext>
          </a:extLst>
        </xdr:cNvPr>
        <xdr:cNvCxnSpPr/>
      </xdr:nvCxnSpPr>
      <xdr:spPr>
        <a:xfrm flipV="1">
          <a:off x="4411027" y="9010106"/>
          <a:ext cx="0" cy="1439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82AF09C6-5AB6-482E-8C9E-1087CF7158C5}"/>
            </a:ext>
          </a:extLst>
        </xdr:cNvPr>
        <xdr:cNvSpPr txBox="1"/>
      </xdr:nvSpPr>
      <xdr:spPr>
        <a:xfrm>
          <a:off x="4449762" y="10458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a:extLst>
            <a:ext uri="{FF2B5EF4-FFF2-40B4-BE49-F238E27FC236}">
              <a16:creationId xmlns:a16="http://schemas.microsoft.com/office/drawing/2014/main" id="{18CB42CF-0708-4609-8A64-30A627192C9D}"/>
            </a:ext>
          </a:extLst>
        </xdr:cNvPr>
        <xdr:cNvCxnSpPr/>
      </xdr:nvCxnSpPr>
      <xdr:spPr>
        <a:xfrm>
          <a:off x="4332287" y="10449469"/>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106E2DEE-FC02-45A9-9BB3-C06FE8906CF3}"/>
            </a:ext>
          </a:extLst>
        </xdr:cNvPr>
        <xdr:cNvSpPr txBox="1"/>
      </xdr:nvSpPr>
      <xdr:spPr>
        <a:xfrm>
          <a:off x="4449762" y="8799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a:extLst>
            <a:ext uri="{FF2B5EF4-FFF2-40B4-BE49-F238E27FC236}">
              <a16:creationId xmlns:a16="http://schemas.microsoft.com/office/drawing/2014/main" id="{DC2D002D-D56A-40FA-9D00-5279E70701ED}"/>
            </a:ext>
          </a:extLst>
        </xdr:cNvPr>
        <xdr:cNvCxnSpPr/>
      </xdr:nvCxnSpPr>
      <xdr:spPr>
        <a:xfrm>
          <a:off x="4332287" y="9010106"/>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C2A431C8-7EF0-4E9C-9EE9-9BAEB4306BAF}"/>
            </a:ext>
          </a:extLst>
        </xdr:cNvPr>
        <xdr:cNvSpPr txBox="1"/>
      </xdr:nvSpPr>
      <xdr:spPr>
        <a:xfrm>
          <a:off x="4449762" y="9822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6A081CD9-C640-4A7A-B318-B5B656C4439B}"/>
            </a:ext>
          </a:extLst>
        </xdr:cNvPr>
        <xdr:cNvSpPr/>
      </xdr:nvSpPr>
      <xdr:spPr>
        <a:xfrm>
          <a:off x="4360862" y="9839144"/>
          <a:ext cx="96838"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a:extLst>
            <a:ext uri="{FF2B5EF4-FFF2-40B4-BE49-F238E27FC236}">
              <a16:creationId xmlns:a16="http://schemas.microsoft.com/office/drawing/2014/main" id="{992888DE-5CC2-4CD9-B587-5622A1A30686}"/>
            </a:ext>
          </a:extLst>
        </xdr:cNvPr>
        <xdr:cNvSpPr/>
      </xdr:nvSpPr>
      <xdr:spPr>
        <a:xfrm>
          <a:off x="3570287" y="9839144"/>
          <a:ext cx="87313"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105954</xdr:rowOff>
    </xdr:from>
    <xdr:to>
      <xdr:col>15</xdr:col>
      <xdr:colOff>101600</xdr:colOff>
      <xdr:row>61</xdr:row>
      <xdr:rowOff>36104</xdr:rowOff>
    </xdr:to>
    <xdr:sp macro="" textlink="">
      <xdr:nvSpPr>
        <xdr:cNvPr id="181" name="フローチャート: 判断 180">
          <a:extLst>
            <a:ext uri="{FF2B5EF4-FFF2-40B4-BE49-F238E27FC236}">
              <a16:creationId xmlns:a16="http://schemas.microsoft.com/office/drawing/2014/main" id="{F27FF4F2-85D2-4E21-9EEC-4E041C7CA482}"/>
            </a:ext>
          </a:extLst>
        </xdr:cNvPr>
        <xdr:cNvSpPr/>
      </xdr:nvSpPr>
      <xdr:spPr>
        <a:xfrm>
          <a:off x="2714625" y="9830979"/>
          <a:ext cx="10636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76563</xdr:rowOff>
    </xdr:from>
    <xdr:to>
      <xdr:col>10</xdr:col>
      <xdr:colOff>165100</xdr:colOff>
      <xdr:row>61</xdr:row>
      <xdr:rowOff>6713</xdr:rowOff>
    </xdr:to>
    <xdr:sp macro="" textlink="">
      <xdr:nvSpPr>
        <xdr:cNvPr id="182" name="フローチャート: 判断 181">
          <a:extLst>
            <a:ext uri="{FF2B5EF4-FFF2-40B4-BE49-F238E27FC236}">
              <a16:creationId xmlns:a16="http://schemas.microsoft.com/office/drawing/2014/main" id="{2E600FDC-2CC6-4E90-B64D-25702F3752E8}"/>
            </a:ext>
          </a:extLst>
        </xdr:cNvPr>
        <xdr:cNvSpPr/>
      </xdr:nvSpPr>
      <xdr:spPr>
        <a:xfrm>
          <a:off x="1878012" y="9801588"/>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55335</xdr:rowOff>
    </xdr:from>
    <xdr:to>
      <xdr:col>6</xdr:col>
      <xdr:colOff>38100</xdr:colOff>
      <xdr:row>60</xdr:row>
      <xdr:rowOff>156935</xdr:rowOff>
    </xdr:to>
    <xdr:sp macro="" textlink="">
      <xdr:nvSpPr>
        <xdr:cNvPr id="183" name="フローチャート: 判断 182">
          <a:extLst>
            <a:ext uri="{FF2B5EF4-FFF2-40B4-BE49-F238E27FC236}">
              <a16:creationId xmlns:a16="http://schemas.microsoft.com/office/drawing/2014/main" id="{B8F19E83-4B07-4BA9-95A5-697E9379FEED}"/>
            </a:ext>
          </a:extLst>
        </xdr:cNvPr>
        <xdr:cNvSpPr/>
      </xdr:nvSpPr>
      <xdr:spPr>
        <a:xfrm>
          <a:off x="1036637" y="9780360"/>
          <a:ext cx="87313"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71106EA-86BD-410E-95E8-A4D75C3A1241}"/>
            </a:ext>
          </a:extLst>
        </xdr:cNvPr>
        <xdr:cNvSpPr txBox="1"/>
      </xdr:nvSpPr>
      <xdr:spPr>
        <a:xfrm>
          <a:off x="4230687"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A034E9F-1DF7-44D3-AF2D-C447FA2525A1}"/>
            </a:ext>
          </a:extLst>
        </xdr:cNvPr>
        <xdr:cNvSpPr txBox="1"/>
      </xdr:nvSpPr>
      <xdr:spPr>
        <a:xfrm>
          <a:off x="34401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C639CB3-8EE0-4347-8E48-DCDE07E75425}"/>
            </a:ext>
          </a:extLst>
        </xdr:cNvPr>
        <xdr:cNvSpPr txBox="1"/>
      </xdr:nvSpPr>
      <xdr:spPr>
        <a:xfrm>
          <a:off x="25892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E970C9B-8EDC-4661-BD58-BE648E6BB2C1}"/>
            </a:ext>
          </a:extLst>
        </xdr:cNvPr>
        <xdr:cNvSpPr txBox="1"/>
      </xdr:nvSpPr>
      <xdr:spPr>
        <a:xfrm>
          <a:off x="174307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F062997-8D32-400C-B4EB-86F0482816C3}"/>
            </a:ext>
          </a:extLst>
        </xdr:cNvPr>
        <xdr:cNvSpPr txBox="1"/>
      </xdr:nvSpPr>
      <xdr:spPr>
        <a:xfrm>
          <a:off x="9064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158206</xdr:rowOff>
    </xdr:from>
    <xdr:to>
      <xdr:col>24</xdr:col>
      <xdr:colOff>114300</xdr:colOff>
      <xdr:row>58</xdr:row>
      <xdr:rowOff>88356</xdr:rowOff>
    </xdr:to>
    <xdr:sp macro="" textlink="">
      <xdr:nvSpPr>
        <xdr:cNvPr id="189" name="楕円 188">
          <a:extLst>
            <a:ext uri="{FF2B5EF4-FFF2-40B4-BE49-F238E27FC236}">
              <a16:creationId xmlns:a16="http://schemas.microsoft.com/office/drawing/2014/main" id="{81A0D554-C708-42A8-A99F-9994215D53B3}"/>
            </a:ext>
          </a:extLst>
        </xdr:cNvPr>
        <xdr:cNvSpPr/>
      </xdr:nvSpPr>
      <xdr:spPr>
        <a:xfrm>
          <a:off x="4360862" y="9402218"/>
          <a:ext cx="96838"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9633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7BEFC182-CCC6-4D78-BBED-1CC14AEF2766}"/>
            </a:ext>
          </a:extLst>
        </xdr:cNvPr>
        <xdr:cNvSpPr txBox="1"/>
      </xdr:nvSpPr>
      <xdr:spPr>
        <a:xfrm>
          <a:off x="4449762" y="924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138612</xdr:rowOff>
    </xdr:from>
    <xdr:to>
      <xdr:col>20</xdr:col>
      <xdr:colOff>38100</xdr:colOff>
      <xdr:row>58</xdr:row>
      <xdr:rowOff>68762</xdr:rowOff>
    </xdr:to>
    <xdr:sp macro="" textlink="">
      <xdr:nvSpPr>
        <xdr:cNvPr id="191" name="楕円 190">
          <a:extLst>
            <a:ext uri="{FF2B5EF4-FFF2-40B4-BE49-F238E27FC236}">
              <a16:creationId xmlns:a16="http://schemas.microsoft.com/office/drawing/2014/main" id="{B12F63DB-19E8-467B-8356-D5E33852A330}"/>
            </a:ext>
          </a:extLst>
        </xdr:cNvPr>
        <xdr:cNvSpPr/>
      </xdr:nvSpPr>
      <xdr:spPr>
        <a:xfrm>
          <a:off x="3570287" y="9382624"/>
          <a:ext cx="87313"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17962</xdr:rowOff>
    </xdr:from>
    <xdr:to>
      <xdr:col>24</xdr:col>
      <xdr:colOff>63500</xdr:colOff>
      <xdr:row>58</xdr:row>
      <xdr:rowOff>37556</xdr:rowOff>
    </xdr:to>
    <xdr:cxnSp macro="">
      <xdr:nvCxnSpPr>
        <xdr:cNvPr id="192" name="直線コネクタ 191">
          <a:extLst>
            <a:ext uri="{FF2B5EF4-FFF2-40B4-BE49-F238E27FC236}">
              <a16:creationId xmlns:a16="http://schemas.microsoft.com/office/drawing/2014/main" id="{214B92C7-2F26-4287-9150-AE95C5FC4CC2}"/>
            </a:ext>
          </a:extLst>
        </xdr:cNvPr>
        <xdr:cNvCxnSpPr/>
      </xdr:nvCxnSpPr>
      <xdr:spPr>
        <a:xfrm>
          <a:off x="3621087" y="9419137"/>
          <a:ext cx="790575"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115751</xdr:rowOff>
    </xdr:from>
    <xdr:to>
      <xdr:col>15</xdr:col>
      <xdr:colOff>101600</xdr:colOff>
      <xdr:row>58</xdr:row>
      <xdr:rowOff>45901</xdr:rowOff>
    </xdr:to>
    <xdr:sp macro="" textlink="">
      <xdr:nvSpPr>
        <xdr:cNvPr id="193" name="楕円 192">
          <a:extLst>
            <a:ext uri="{FF2B5EF4-FFF2-40B4-BE49-F238E27FC236}">
              <a16:creationId xmlns:a16="http://schemas.microsoft.com/office/drawing/2014/main" id="{69DEE578-03B8-4828-B9AD-944948525260}"/>
            </a:ext>
          </a:extLst>
        </xdr:cNvPr>
        <xdr:cNvSpPr/>
      </xdr:nvSpPr>
      <xdr:spPr>
        <a:xfrm>
          <a:off x="2714625" y="9355001"/>
          <a:ext cx="10636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166551</xdr:rowOff>
    </xdr:from>
    <xdr:to>
      <xdr:col>19</xdr:col>
      <xdr:colOff>177800</xdr:colOff>
      <xdr:row>58</xdr:row>
      <xdr:rowOff>17962</xdr:rowOff>
    </xdr:to>
    <xdr:cxnSp macro="">
      <xdr:nvCxnSpPr>
        <xdr:cNvPr id="194" name="直線コネクタ 193">
          <a:extLst>
            <a:ext uri="{FF2B5EF4-FFF2-40B4-BE49-F238E27FC236}">
              <a16:creationId xmlns:a16="http://schemas.microsoft.com/office/drawing/2014/main" id="{A1E76718-578B-47B7-BCDE-FF4476963D38}"/>
            </a:ext>
          </a:extLst>
        </xdr:cNvPr>
        <xdr:cNvCxnSpPr/>
      </xdr:nvCxnSpPr>
      <xdr:spPr>
        <a:xfrm>
          <a:off x="2770187" y="9401038"/>
          <a:ext cx="8509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91259</xdr:rowOff>
    </xdr:from>
    <xdr:to>
      <xdr:col>10</xdr:col>
      <xdr:colOff>165100</xdr:colOff>
      <xdr:row>58</xdr:row>
      <xdr:rowOff>21409</xdr:rowOff>
    </xdr:to>
    <xdr:sp macro="" textlink="">
      <xdr:nvSpPr>
        <xdr:cNvPr id="195" name="楕円 194">
          <a:extLst>
            <a:ext uri="{FF2B5EF4-FFF2-40B4-BE49-F238E27FC236}">
              <a16:creationId xmlns:a16="http://schemas.microsoft.com/office/drawing/2014/main" id="{46850034-2B69-43AA-AF11-55A965778F3A}"/>
            </a:ext>
          </a:extLst>
        </xdr:cNvPr>
        <xdr:cNvSpPr/>
      </xdr:nvSpPr>
      <xdr:spPr>
        <a:xfrm>
          <a:off x="1878012" y="9335271"/>
          <a:ext cx="101600"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142059</xdr:rowOff>
    </xdr:from>
    <xdr:to>
      <xdr:col>15</xdr:col>
      <xdr:colOff>50800</xdr:colOff>
      <xdr:row>57</xdr:row>
      <xdr:rowOff>166551</xdr:rowOff>
    </xdr:to>
    <xdr:cxnSp macro="">
      <xdr:nvCxnSpPr>
        <xdr:cNvPr id="196" name="直線コネクタ 195">
          <a:extLst>
            <a:ext uri="{FF2B5EF4-FFF2-40B4-BE49-F238E27FC236}">
              <a16:creationId xmlns:a16="http://schemas.microsoft.com/office/drawing/2014/main" id="{AAD215E9-121A-4EBD-92BC-82BD68D97072}"/>
            </a:ext>
          </a:extLst>
        </xdr:cNvPr>
        <xdr:cNvCxnSpPr/>
      </xdr:nvCxnSpPr>
      <xdr:spPr>
        <a:xfrm>
          <a:off x="1924050" y="9381309"/>
          <a:ext cx="846137" cy="1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66766</xdr:rowOff>
    </xdr:from>
    <xdr:to>
      <xdr:col>6</xdr:col>
      <xdr:colOff>38100</xdr:colOff>
      <xdr:row>57</xdr:row>
      <xdr:rowOff>168366</xdr:rowOff>
    </xdr:to>
    <xdr:sp macro="" textlink="">
      <xdr:nvSpPr>
        <xdr:cNvPr id="197" name="楕円 196">
          <a:extLst>
            <a:ext uri="{FF2B5EF4-FFF2-40B4-BE49-F238E27FC236}">
              <a16:creationId xmlns:a16="http://schemas.microsoft.com/office/drawing/2014/main" id="{3E58C215-E3A1-43F2-9132-A5C4DDDFF587}"/>
            </a:ext>
          </a:extLst>
        </xdr:cNvPr>
        <xdr:cNvSpPr/>
      </xdr:nvSpPr>
      <xdr:spPr>
        <a:xfrm>
          <a:off x="1036637" y="9306016"/>
          <a:ext cx="87313"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117566</xdr:rowOff>
    </xdr:from>
    <xdr:to>
      <xdr:col>10</xdr:col>
      <xdr:colOff>114300</xdr:colOff>
      <xdr:row>57</xdr:row>
      <xdr:rowOff>142059</xdr:rowOff>
    </xdr:to>
    <xdr:cxnSp macro="">
      <xdr:nvCxnSpPr>
        <xdr:cNvPr id="198" name="直線コネクタ 197">
          <a:extLst>
            <a:ext uri="{FF2B5EF4-FFF2-40B4-BE49-F238E27FC236}">
              <a16:creationId xmlns:a16="http://schemas.microsoft.com/office/drawing/2014/main" id="{7C493396-8D7E-4076-8400-BA4489106AA3}"/>
            </a:ext>
          </a:extLst>
        </xdr:cNvPr>
        <xdr:cNvCxnSpPr/>
      </xdr:nvCxnSpPr>
      <xdr:spPr>
        <a:xfrm>
          <a:off x="1087437" y="9361578"/>
          <a:ext cx="836613" cy="1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DA299519-F6C9-405E-8B47-4D5AD5C28133}"/>
            </a:ext>
          </a:extLst>
        </xdr:cNvPr>
        <xdr:cNvSpPr txBox="1"/>
      </xdr:nvSpPr>
      <xdr:spPr>
        <a:xfrm>
          <a:off x="3410594" y="9927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27231</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1B347F4F-7CDC-42AF-B1D5-01254B39D8F4}"/>
            </a:ext>
          </a:extLst>
        </xdr:cNvPr>
        <xdr:cNvSpPr txBox="1"/>
      </xdr:nvSpPr>
      <xdr:spPr>
        <a:xfrm>
          <a:off x="2572394" y="991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169290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2A6FC5B3-4E53-4D60-830B-FC8665B39492}"/>
            </a:ext>
          </a:extLst>
        </xdr:cNvPr>
        <xdr:cNvSpPr txBox="1"/>
      </xdr:nvSpPr>
      <xdr:spPr>
        <a:xfrm>
          <a:off x="1735781" y="988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148062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17853D6A-253F-4D24-8B27-074EF32EE00B}"/>
            </a:ext>
          </a:extLst>
        </xdr:cNvPr>
        <xdr:cNvSpPr txBox="1"/>
      </xdr:nvSpPr>
      <xdr:spPr>
        <a:xfrm>
          <a:off x="894406" y="987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85289</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C4955F76-3B6F-45E4-A161-70323DF91BBB}"/>
            </a:ext>
          </a:extLst>
        </xdr:cNvPr>
        <xdr:cNvSpPr txBox="1"/>
      </xdr:nvSpPr>
      <xdr:spPr>
        <a:xfrm>
          <a:off x="3410594" y="916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62428</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683F4DF2-A52D-463A-BDA7-22DB9EE10712}"/>
            </a:ext>
          </a:extLst>
        </xdr:cNvPr>
        <xdr:cNvSpPr txBox="1"/>
      </xdr:nvSpPr>
      <xdr:spPr>
        <a:xfrm>
          <a:off x="2572394" y="9144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37936</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C50EA2E1-DBB2-4906-9A5E-FC8603439FF5}"/>
            </a:ext>
          </a:extLst>
        </xdr:cNvPr>
        <xdr:cNvSpPr txBox="1"/>
      </xdr:nvSpPr>
      <xdr:spPr>
        <a:xfrm>
          <a:off x="1735781" y="911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13443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E682367F-81FA-40A3-9660-3FB041A58463}"/>
            </a:ext>
          </a:extLst>
        </xdr:cNvPr>
        <xdr:cNvSpPr txBox="1"/>
      </xdr:nvSpPr>
      <xdr:spPr>
        <a:xfrm>
          <a:off x="894406" y="9095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BF56E509-2C84-4935-AEA5-5141D3B9B1BB}"/>
            </a:ext>
          </a:extLst>
        </xdr:cNvPr>
        <xdr:cNvSpPr/>
      </xdr:nvSpPr>
      <xdr:spPr>
        <a:xfrm>
          <a:off x="6284912" y="757237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D7AD12DC-C060-40B1-AFDF-6DEEB9BF3764}"/>
            </a:ext>
          </a:extLst>
        </xdr:cNvPr>
        <xdr:cNvSpPr/>
      </xdr:nvSpPr>
      <xdr:spPr>
        <a:xfrm>
          <a:off x="6402387"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7C27199-E99A-4091-AD6F-22F16EC19AFD}"/>
            </a:ext>
          </a:extLst>
        </xdr:cNvPr>
        <xdr:cNvSpPr/>
      </xdr:nvSpPr>
      <xdr:spPr>
        <a:xfrm>
          <a:off x="6402387"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240B70D-607F-4479-975A-AC78CCBC6DD4}"/>
            </a:ext>
          </a:extLst>
        </xdr:cNvPr>
        <xdr:cNvSpPr/>
      </xdr:nvSpPr>
      <xdr:spPr>
        <a:xfrm>
          <a:off x="7370762"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1E69A2E7-861E-4132-A53D-9F0D81419C36}"/>
            </a:ext>
          </a:extLst>
        </xdr:cNvPr>
        <xdr:cNvSpPr/>
      </xdr:nvSpPr>
      <xdr:spPr>
        <a:xfrm>
          <a:off x="7370762"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69E1C38E-7427-4C7F-ACAB-122A35854955}"/>
            </a:ext>
          </a:extLst>
        </xdr:cNvPr>
        <xdr:cNvSpPr/>
      </xdr:nvSpPr>
      <xdr:spPr>
        <a:xfrm>
          <a:off x="8456612"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A5CF484E-6FD6-407F-92BE-3B1E083AEAB4}"/>
            </a:ext>
          </a:extLst>
        </xdr:cNvPr>
        <xdr:cNvSpPr/>
      </xdr:nvSpPr>
      <xdr:spPr>
        <a:xfrm>
          <a:off x="8456612"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D2D1167C-7B2E-4040-AFE5-404146705237}"/>
            </a:ext>
          </a:extLst>
        </xdr:cNvPr>
        <xdr:cNvSpPr/>
      </xdr:nvSpPr>
      <xdr:spPr>
        <a:xfrm>
          <a:off x="6284912" y="864870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82F0477F-ECDB-4087-8A86-1A6D896467DE}"/>
            </a:ext>
          </a:extLst>
        </xdr:cNvPr>
        <xdr:cNvSpPr txBox="1"/>
      </xdr:nvSpPr>
      <xdr:spPr>
        <a:xfrm>
          <a:off x="6246812"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C50AC9DF-51A3-4BCF-B1A3-455205BF73AD}"/>
            </a:ext>
          </a:extLst>
        </xdr:cNvPr>
        <xdr:cNvCxnSpPr/>
      </xdr:nvCxnSpPr>
      <xdr:spPr>
        <a:xfrm>
          <a:off x="6284912" y="1081087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3C57513A-5F19-45AC-BECA-3EF4704A1D3E}"/>
            </a:ext>
          </a:extLst>
        </xdr:cNvPr>
        <xdr:cNvCxnSpPr/>
      </xdr:nvCxnSpPr>
      <xdr:spPr>
        <a:xfrm>
          <a:off x="6284912" y="1050811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20487462-74EA-4F4A-A8FE-EB76A1294A91}"/>
            </a:ext>
          </a:extLst>
        </xdr:cNvPr>
        <xdr:cNvSpPr txBox="1"/>
      </xdr:nvSpPr>
      <xdr:spPr>
        <a:xfrm>
          <a:off x="6040889" y="103706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85C2FB68-7E1D-45CB-AEF2-00810279C118}"/>
            </a:ext>
          </a:extLst>
        </xdr:cNvPr>
        <xdr:cNvCxnSpPr/>
      </xdr:nvCxnSpPr>
      <xdr:spPr>
        <a:xfrm>
          <a:off x="6284912" y="1020059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9C21BBE4-37EC-46D5-8019-F4889985C3BB}"/>
            </a:ext>
          </a:extLst>
        </xdr:cNvPr>
        <xdr:cNvSpPr txBox="1"/>
      </xdr:nvSpPr>
      <xdr:spPr>
        <a:xfrm>
          <a:off x="5713306" y="1005837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9DDDAEF9-1078-45DA-BBC8-0C7180A3BDCA}"/>
            </a:ext>
          </a:extLst>
        </xdr:cNvPr>
        <xdr:cNvCxnSpPr/>
      </xdr:nvCxnSpPr>
      <xdr:spPr>
        <a:xfrm>
          <a:off x="6284912" y="988831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920F4A2E-50F0-4180-8F87-9DA989A09692}"/>
            </a:ext>
          </a:extLst>
        </xdr:cNvPr>
        <xdr:cNvSpPr txBox="1"/>
      </xdr:nvSpPr>
      <xdr:spPr>
        <a:xfrm>
          <a:off x="5713306" y="974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9B2A7C10-DCA0-4F16-BA5A-E8D669451B60}"/>
            </a:ext>
          </a:extLst>
        </xdr:cNvPr>
        <xdr:cNvCxnSpPr/>
      </xdr:nvCxnSpPr>
      <xdr:spPr>
        <a:xfrm>
          <a:off x="6284912" y="957126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704A3E79-2115-48A8-9192-F4CE4E97A4A7}"/>
            </a:ext>
          </a:extLst>
        </xdr:cNvPr>
        <xdr:cNvSpPr txBox="1"/>
      </xdr:nvSpPr>
      <xdr:spPr>
        <a:xfrm>
          <a:off x="5713306" y="94385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29B00101-7C1D-4486-8317-348A6A1817C5}"/>
            </a:ext>
          </a:extLst>
        </xdr:cNvPr>
        <xdr:cNvCxnSpPr/>
      </xdr:nvCxnSpPr>
      <xdr:spPr>
        <a:xfrm>
          <a:off x="6284912" y="926850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4C7ABB84-F5DC-42D6-A317-ECA0BFCBA115}"/>
            </a:ext>
          </a:extLst>
        </xdr:cNvPr>
        <xdr:cNvSpPr txBox="1"/>
      </xdr:nvSpPr>
      <xdr:spPr>
        <a:xfrm>
          <a:off x="5713306" y="91358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806B8A0F-2D96-4774-9B1C-DABE073B38B5}"/>
            </a:ext>
          </a:extLst>
        </xdr:cNvPr>
        <xdr:cNvCxnSpPr/>
      </xdr:nvCxnSpPr>
      <xdr:spPr>
        <a:xfrm>
          <a:off x="6284912" y="896098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EDDED158-59C2-43AA-95A8-89A98A7C1E0E}"/>
            </a:ext>
          </a:extLst>
        </xdr:cNvPr>
        <xdr:cNvSpPr txBox="1"/>
      </xdr:nvSpPr>
      <xdr:spPr>
        <a:xfrm>
          <a:off x="5627915" y="8828286"/>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4C041CF5-1D0D-4342-8BBC-775DB520F72C}"/>
            </a:ext>
          </a:extLst>
        </xdr:cNvPr>
        <xdr:cNvCxnSpPr/>
      </xdr:nvCxnSpPr>
      <xdr:spPr>
        <a:xfrm>
          <a:off x="6284912" y="86487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8388502D-5060-43A5-877A-185DB21619D8}"/>
            </a:ext>
          </a:extLst>
        </xdr:cNvPr>
        <xdr:cNvSpPr txBox="1"/>
      </xdr:nvSpPr>
      <xdr:spPr>
        <a:xfrm>
          <a:off x="5627915" y="85160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ED780DB2-61F6-4337-B098-74C080DD9BE7}"/>
            </a:ext>
          </a:extLst>
        </xdr:cNvPr>
        <xdr:cNvSpPr/>
      </xdr:nvSpPr>
      <xdr:spPr>
        <a:xfrm>
          <a:off x="6284912" y="864870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a:extLst>
            <a:ext uri="{FF2B5EF4-FFF2-40B4-BE49-F238E27FC236}">
              <a16:creationId xmlns:a16="http://schemas.microsoft.com/office/drawing/2014/main" id="{870E1D8B-B04D-47B9-AB20-3669183CB45E}"/>
            </a:ext>
          </a:extLst>
        </xdr:cNvPr>
        <xdr:cNvCxnSpPr/>
      </xdr:nvCxnSpPr>
      <xdr:spPr>
        <a:xfrm flipV="1">
          <a:off x="9952990" y="9086005"/>
          <a:ext cx="0" cy="141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47317AC4-CDB6-4BF7-8462-7EBC987A44D9}"/>
            </a:ext>
          </a:extLst>
        </xdr:cNvPr>
        <xdr:cNvSpPr txBox="1"/>
      </xdr:nvSpPr>
      <xdr:spPr>
        <a:xfrm>
          <a:off x="9991725" y="1050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a:extLst>
            <a:ext uri="{FF2B5EF4-FFF2-40B4-BE49-F238E27FC236}">
              <a16:creationId xmlns:a16="http://schemas.microsoft.com/office/drawing/2014/main" id="{CDD978BD-D95E-4E7D-9C52-AAECB617565F}"/>
            </a:ext>
          </a:extLst>
        </xdr:cNvPr>
        <xdr:cNvCxnSpPr/>
      </xdr:nvCxnSpPr>
      <xdr:spPr>
        <a:xfrm>
          <a:off x="9879012" y="1050548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EAF42184-9496-4B75-B65F-D093751C3159}"/>
            </a:ext>
          </a:extLst>
        </xdr:cNvPr>
        <xdr:cNvSpPr txBox="1"/>
      </xdr:nvSpPr>
      <xdr:spPr>
        <a:xfrm>
          <a:off x="9991725" y="888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a:extLst>
            <a:ext uri="{FF2B5EF4-FFF2-40B4-BE49-F238E27FC236}">
              <a16:creationId xmlns:a16="http://schemas.microsoft.com/office/drawing/2014/main" id="{E0D2DA79-3DAA-4006-B745-A3839613A158}"/>
            </a:ext>
          </a:extLst>
        </xdr:cNvPr>
        <xdr:cNvCxnSpPr/>
      </xdr:nvCxnSpPr>
      <xdr:spPr>
        <a:xfrm>
          <a:off x="9879012" y="908600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5571</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75D86687-6025-4CA0-ACDF-98BC2E5DB320}"/>
            </a:ext>
          </a:extLst>
        </xdr:cNvPr>
        <xdr:cNvSpPr txBox="1"/>
      </xdr:nvSpPr>
      <xdr:spPr>
        <a:xfrm>
          <a:off x="9991725" y="100592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a:extLst>
            <a:ext uri="{FF2B5EF4-FFF2-40B4-BE49-F238E27FC236}">
              <a16:creationId xmlns:a16="http://schemas.microsoft.com/office/drawing/2014/main" id="{0A74B3C2-80C3-440D-B74B-E018512A38EB}"/>
            </a:ext>
          </a:extLst>
        </xdr:cNvPr>
        <xdr:cNvSpPr/>
      </xdr:nvSpPr>
      <xdr:spPr>
        <a:xfrm>
          <a:off x="9917112" y="10076019"/>
          <a:ext cx="92075"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118473</xdr:rowOff>
    </xdr:from>
    <xdr:to>
      <xdr:col>50</xdr:col>
      <xdr:colOff>165100</xdr:colOff>
      <xdr:row>62</xdr:row>
      <xdr:rowOff>48623</xdr:rowOff>
    </xdr:to>
    <xdr:sp macro="" textlink="">
      <xdr:nvSpPr>
        <xdr:cNvPr id="239" name="フローチャート: 判断 238">
          <a:extLst>
            <a:ext uri="{FF2B5EF4-FFF2-40B4-BE49-F238E27FC236}">
              <a16:creationId xmlns:a16="http://schemas.microsoft.com/office/drawing/2014/main" id="{4E976516-6A58-4AE2-A9E1-58D54346D975}"/>
            </a:ext>
          </a:extLst>
        </xdr:cNvPr>
        <xdr:cNvSpPr/>
      </xdr:nvSpPr>
      <xdr:spPr>
        <a:xfrm>
          <a:off x="9117012" y="10010185"/>
          <a:ext cx="101600"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142384</xdr:rowOff>
    </xdr:from>
    <xdr:to>
      <xdr:col>46</xdr:col>
      <xdr:colOff>38100</xdr:colOff>
      <xdr:row>62</xdr:row>
      <xdr:rowOff>72534</xdr:rowOff>
    </xdr:to>
    <xdr:sp macro="" textlink="">
      <xdr:nvSpPr>
        <xdr:cNvPr id="240" name="フローチャート: 判断 239">
          <a:extLst>
            <a:ext uri="{FF2B5EF4-FFF2-40B4-BE49-F238E27FC236}">
              <a16:creationId xmlns:a16="http://schemas.microsoft.com/office/drawing/2014/main" id="{474DCD1E-8260-438A-B005-012698C58D14}"/>
            </a:ext>
          </a:extLst>
        </xdr:cNvPr>
        <xdr:cNvSpPr/>
      </xdr:nvSpPr>
      <xdr:spPr>
        <a:xfrm>
          <a:off x="8275637" y="10029334"/>
          <a:ext cx="87313"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143079</xdr:rowOff>
    </xdr:from>
    <xdr:to>
      <xdr:col>41</xdr:col>
      <xdr:colOff>101600</xdr:colOff>
      <xdr:row>62</xdr:row>
      <xdr:rowOff>73229</xdr:rowOff>
    </xdr:to>
    <xdr:sp macro="" textlink="">
      <xdr:nvSpPr>
        <xdr:cNvPr id="241" name="フローチャート: 判断 240">
          <a:extLst>
            <a:ext uri="{FF2B5EF4-FFF2-40B4-BE49-F238E27FC236}">
              <a16:creationId xmlns:a16="http://schemas.microsoft.com/office/drawing/2014/main" id="{7E01486D-0C8F-4575-8C84-0DC540F57A63}"/>
            </a:ext>
          </a:extLst>
        </xdr:cNvPr>
        <xdr:cNvSpPr/>
      </xdr:nvSpPr>
      <xdr:spPr>
        <a:xfrm>
          <a:off x="7419975" y="10030029"/>
          <a:ext cx="10636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124972</xdr:rowOff>
    </xdr:from>
    <xdr:to>
      <xdr:col>36</xdr:col>
      <xdr:colOff>165100</xdr:colOff>
      <xdr:row>62</xdr:row>
      <xdr:rowOff>55122</xdr:rowOff>
    </xdr:to>
    <xdr:sp macro="" textlink="">
      <xdr:nvSpPr>
        <xdr:cNvPr id="242" name="フローチャート: 判断 241">
          <a:extLst>
            <a:ext uri="{FF2B5EF4-FFF2-40B4-BE49-F238E27FC236}">
              <a16:creationId xmlns:a16="http://schemas.microsoft.com/office/drawing/2014/main" id="{F09AE49A-009F-4FFF-A09D-550FFC3B12E2}"/>
            </a:ext>
          </a:extLst>
        </xdr:cNvPr>
        <xdr:cNvSpPr/>
      </xdr:nvSpPr>
      <xdr:spPr>
        <a:xfrm>
          <a:off x="6583362" y="1001192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AC00519-0F79-47E1-8DCB-746BB2AE9E21}"/>
            </a:ext>
          </a:extLst>
        </xdr:cNvPr>
        <xdr:cNvSpPr txBox="1"/>
      </xdr:nvSpPr>
      <xdr:spPr>
        <a:xfrm>
          <a:off x="9772650"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A057DFF-3B06-4193-8BF6-C39D8FD14CC9}"/>
            </a:ext>
          </a:extLst>
        </xdr:cNvPr>
        <xdr:cNvSpPr txBox="1"/>
      </xdr:nvSpPr>
      <xdr:spPr>
        <a:xfrm>
          <a:off x="898207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A960002-8DBD-4DCF-8067-344CCE36997A}"/>
            </a:ext>
          </a:extLst>
        </xdr:cNvPr>
        <xdr:cNvSpPr txBox="1"/>
      </xdr:nvSpPr>
      <xdr:spPr>
        <a:xfrm>
          <a:off x="81454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BC35F2D-856D-4745-A1C9-FCF731D2881B}"/>
            </a:ext>
          </a:extLst>
        </xdr:cNvPr>
        <xdr:cNvSpPr txBox="1"/>
      </xdr:nvSpPr>
      <xdr:spPr>
        <a:xfrm>
          <a:off x="72945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4047CD31-1D02-44D2-8683-4E49473FCA55}"/>
            </a:ext>
          </a:extLst>
        </xdr:cNvPr>
        <xdr:cNvSpPr txBox="1"/>
      </xdr:nvSpPr>
      <xdr:spPr>
        <a:xfrm>
          <a:off x="644842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165487</xdr:rowOff>
    </xdr:from>
    <xdr:to>
      <xdr:col>55</xdr:col>
      <xdr:colOff>50800</xdr:colOff>
      <xdr:row>57</xdr:row>
      <xdr:rowOff>95637</xdr:rowOff>
    </xdr:to>
    <xdr:sp macro="" textlink="">
      <xdr:nvSpPr>
        <xdr:cNvPr id="248" name="楕円 247">
          <a:extLst>
            <a:ext uri="{FF2B5EF4-FFF2-40B4-BE49-F238E27FC236}">
              <a16:creationId xmlns:a16="http://schemas.microsoft.com/office/drawing/2014/main" id="{6A87A3BC-D6B3-4959-8749-CF8607A2A4B9}"/>
            </a:ext>
          </a:extLst>
        </xdr:cNvPr>
        <xdr:cNvSpPr/>
      </xdr:nvSpPr>
      <xdr:spPr>
        <a:xfrm>
          <a:off x="9917112" y="9238049"/>
          <a:ext cx="92075"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16914</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FD9EE206-AEC9-4C6D-8775-7843763B1E6F}"/>
            </a:ext>
          </a:extLst>
        </xdr:cNvPr>
        <xdr:cNvSpPr txBox="1"/>
      </xdr:nvSpPr>
      <xdr:spPr>
        <a:xfrm>
          <a:off x="9991725" y="909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21161</xdr:rowOff>
    </xdr:from>
    <xdr:to>
      <xdr:col>50</xdr:col>
      <xdr:colOff>165100</xdr:colOff>
      <xdr:row>57</xdr:row>
      <xdr:rowOff>122761</xdr:rowOff>
    </xdr:to>
    <xdr:sp macro="" textlink="">
      <xdr:nvSpPr>
        <xdr:cNvPr id="250" name="楕円 249">
          <a:extLst>
            <a:ext uri="{FF2B5EF4-FFF2-40B4-BE49-F238E27FC236}">
              <a16:creationId xmlns:a16="http://schemas.microsoft.com/office/drawing/2014/main" id="{EF8E6AB0-5ED5-4AF6-A585-172CE54CB2D7}"/>
            </a:ext>
          </a:extLst>
        </xdr:cNvPr>
        <xdr:cNvSpPr/>
      </xdr:nvSpPr>
      <xdr:spPr>
        <a:xfrm>
          <a:off x="9117012" y="926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44837</xdr:rowOff>
    </xdr:from>
    <xdr:to>
      <xdr:col>55</xdr:col>
      <xdr:colOff>0</xdr:colOff>
      <xdr:row>57</xdr:row>
      <xdr:rowOff>71961</xdr:rowOff>
    </xdr:to>
    <xdr:cxnSp macro="">
      <xdr:nvCxnSpPr>
        <xdr:cNvPr id="251" name="直線コネクタ 250">
          <a:extLst>
            <a:ext uri="{FF2B5EF4-FFF2-40B4-BE49-F238E27FC236}">
              <a16:creationId xmlns:a16="http://schemas.microsoft.com/office/drawing/2014/main" id="{CBA6037B-01A1-4328-B4DB-A466CC74CFE7}"/>
            </a:ext>
          </a:extLst>
        </xdr:cNvPr>
        <xdr:cNvCxnSpPr/>
      </xdr:nvCxnSpPr>
      <xdr:spPr>
        <a:xfrm flipV="1">
          <a:off x="9163050" y="9288849"/>
          <a:ext cx="790575" cy="2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39032</xdr:rowOff>
    </xdr:from>
    <xdr:to>
      <xdr:col>46</xdr:col>
      <xdr:colOff>38100</xdr:colOff>
      <xdr:row>57</xdr:row>
      <xdr:rowOff>140632</xdr:rowOff>
    </xdr:to>
    <xdr:sp macro="" textlink="">
      <xdr:nvSpPr>
        <xdr:cNvPr id="252" name="楕円 251">
          <a:extLst>
            <a:ext uri="{FF2B5EF4-FFF2-40B4-BE49-F238E27FC236}">
              <a16:creationId xmlns:a16="http://schemas.microsoft.com/office/drawing/2014/main" id="{EA26B5B7-A547-40D4-B995-312AD0467F87}"/>
            </a:ext>
          </a:extLst>
        </xdr:cNvPr>
        <xdr:cNvSpPr/>
      </xdr:nvSpPr>
      <xdr:spPr>
        <a:xfrm>
          <a:off x="8275637" y="9278282"/>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71961</xdr:rowOff>
    </xdr:from>
    <xdr:to>
      <xdr:col>50</xdr:col>
      <xdr:colOff>114300</xdr:colOff>
      <xdr:row>57</xdr:row>
      <xdr:rowOff>89832</xdr:rowOff>
    </xdr:to>
    <xdr:cxnSp macro="">
      <xdr:nvCxnSpPr>
        <xdr:cNvPr id="253" name="直線コネクタ 252">
          <a:extLst>
            <a:ext uri="{FF2B5EF4-FFF2-40B4-BE49-F238E27FC236}">
              <a16:creationId xmlns:a16="http://schemas.microsoft.com/office/drawing/2014/main" id="{6C5B03EE-DBD2-45FB-8602-7FC4D77E88DD}"/>
            </a:ext>
          </a:extLst>
        </xdr:cNvPr>
        <xdr:cNvCxnSpPr/>
      </xdr:nvCxnSpPr>
      <xdr:spPr>
        <a:xfrm flipV="1">
          <a:off x="8326437" y="9315973"/>
          <a:ext cx="836613" cy="1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50831</xdr:rowOff>
    </xdr:from>
    <xdr:to>
      <xdr:col>41</xdr:col>
      <xdr:colOff>101600</xdr:colOff>
      <xdr:row>57</xdr:row>
      <xdr:rowOff>152431</xdr:rowOff>
    </xdr:to>
    <xdr:sp macro="" textlink="">
      <xdr:nvSpPr>
        <xdr:cNvPr id="254" name="楕円 253">
          <a:extLst>
            <a:ext uri="{FF2B5EF4-FFF2-40B4-BE49-F238E27FC236}">
              <a16:creationId xmlns:a16="http://schemas.microsoft.com/office/drawing/2014/main" id="{7BB7D75C-3576-4264-8A9C-8EF23A8D4B2E}"/>
            </a:ext>
          </a:extLst>
        </xdr:cNvPr>
        <xdr:cNvSpPr/>
      </xdr:nvSpPr>
      <xdr:spPr>
        <a:xfrm>
          <a:off x="7419975" y="9294843"/>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89832</xdr:rowOff>
    </xdr:from>
    <xdr:to>
      <xdr:col>45</xdr:col>
      <xdr:colOff>177800</xdr:colOff>
      <xdr:row>57</xdr:row>
      <xdr:rowOff>101631</xdr:rowOff>
    </xdr:to>
    <xdr:cxnSp macro="">
      <xdr:nvCxnSpPr>
        <xdr:cNvPr id="255" name="直線コネクタ 254">
          <a:extLst>
            <a:ext uri="{FF2B5EF4-FFF2-40B4-BE49-F238E27FC236}">
              <a16:creationId xmlns:a16="http://schemas.microsoft.com/office/drawing/2014/main" id="{40B1628D-F191-4CD8-92E3-96C90A6AEAFE}"/>
            </a:ext>
          </a:extLst>
        </xdr:cNvPr>
        <xdr:cNvCxnSpPr/>
      </xdr:nvCxnSpPr>
      <xdr:spPr>
        <a:xfrm flipV="1">
          <a:off x="7475537" y="9333844"/>
          <a:ext cx="850900" cy="1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65977</xdr:rowOff>
    </xdr:from>
    <xdr:to>
      <xdr:col>36</xdr:col>
      <xdr:colOff>165100</xdr:colOff>
      <xdr:row>57</xdr:row>
      <xdr:rowOff>167577</xdr:rowOff>
    </xdr:to>
    <xdr:sp macro="" textlink="">
      <xdr:nvSpPr>
        <xdr:cNvPr id="256" name="楕円 255">
          <a:extLst>
            <a:ext uri="{FF2B5EF4-FFF2-40B4-BE49-F238E27FC236}">
              <a16:creationId xmlns:a16="http://schemas.microsoft.com/office/drawing/2014/main" id="{4FCE89F4-3C8C-4C8D-A17F-10A841827889}"/>
            </a:ext>
          </a:extLst>
        </xdr:cNvPr>
        <xdr:cNvSpPr/>
      </xdr:nvSpPr>
      <xdr:spPr>
        <a:xfrm>
          <a:off x="6583362" y="9305227"/>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101631</xdr:rowOff>
    </xdr:from>
    <xdr:to>
      <xdr:col>41</xdr:col>
      <xdr:colOff>50800</xdr:colOff>
      <xdr:row>57</xdr:row>
      <xdr:rowOff>116777</xdr:rowOff>
    </xdr:to>
    <xdr:cxnSp macro="">
      <xdr:nvCxnSpPr>
        <xdr:cNvPr id="257" name="直線コネクタ 256">
          <a:extLst>
            <a:ext uri="{FF2B5EF4-FFF2-40B4-BE49-F238E27FC236}">
              <a16:creationId xmlns:a16="http://schemas.microsoft.com/office/drawing/2014/main" id="{8218283C-6412-4B20-A4CF-4EE78281BE0B}"/>
            </a:ext>
          </a:extLst>
        </xdr:cNvPr>
        <xdr:cNvCxnSpPr/>
      </xdr:nvCxnSpPr>
      <xdr:spPr>
        <a:xfrm flipV="1">
          <a:off x="6629400" y="9345643"/>
          <a:ext cx="846137" cy="1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39750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C386F6FD-8C47-46FE-9089-19DD98A222DB}"/>
            </a:ext>
          </a:extLst>
        </xdr:cNvPr>
        <xdr:cNvSpPr txBox="1"/>
      </xdr:nvSpPr>
      <xdr:spPr>
        <a:xfrm>
          <a:off x="8869895" y="1008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63661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4F72F763-838F-4779-86F1-2F5A54B521B9}"/>
            </a:ext>
          </a:extLst>
        </xdr:cNvPr>
        <xdr:cNvSpPr txBox="1"/>
      </xdr:nvSpPr>
      <xdr:spPr>
        <a:xfrm>
          <a:off x="8031695" y="1011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64356</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62C2BC20-43CB-4FFD-A269-61324CFE2699}"/>
            </a:ext>
          </a:extLst>
        </xdr:cNvPr>
        <xdr:cNvSpPr txBox="1"/>
      </xdr:nvSpPr>
      <xdr:spPr>
        <a:xfrm>
          <a:off x="7190320" y="101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46249</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771F1CF4-4EFE-4B25-9C10-030408A7D451}"/>
            </a:ext>
          </a:extLst>
        </xdr:cNvPr>
        <xdr:cNvSpPr txBox="1"/>
      </xdr:nvSpPr>
      <xdr:spPr>
        <a:xfrm>
          <a:off x="6344182" y="1009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139288</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896FCB2A-CEF6-4282-A1B8-84179EBB8C74}"/>
            </a:ext>
          </a:extLst>
        </xdr:cNvPr>
        <xdr:cNvSpPr txBox="1"/>
      </xdr:nvSpPr>
      <xdr:spPr>
        <a:xfrm>
          <a:off x="8869895" y="9059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157159</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E660EC55-0085-43C6-BC7D-8DB11528B2EB}"/>
            </a:ext>
          </a:extLst>
        </xdr:cNvPr>
        <xdr:cNvSpPr txBox="1"/>
      </xdr:nvSpPr>
      <xdr:spPr>
        <a:xfrm>
          <a:off x="8031695" y="907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168958</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1AA85B95-7F09-4B0F-911D-A3BF92D782A0}"/>
            </a:ext>
          </a:extLst>
        </xdr:cNvPr>
        <xdr:cNvSpPr txBox="1"/>
      </xdr:nvSpPr>
      <xdr:spPr>
        <a:xfrm>
          <a:off x="7190320" y="907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12654</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26F0BD05-9DB0-46F5-9362-E475C2B632E8}"/>
            </a:ext>
          </a:extLst>
        </xdr:cNvPr>
        <xdr:cNvSpPr txBox="1"/>
      </xdr:nvSpPr>
      <xdr:spPr>
        <a:xfrm>
          <a:off x="6344182" y="909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C0046870-0873-4AA2-BBB5-D3CE3BF31313}"/>
            </a:ext>
          </a:extLst>
        </xdr:cNvPr>
        <xdr:cNvSpPr/>
      </xdr:nvSpPr>
      <xdr:spPr>
        <a:xfrm>
          <a:off x="723900" y="1117282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AF4709EE-87CD-489D-8291-E05769F57B1B}"/>
            </a:ext>
          </a:extLst>
        </xdr:cNvPr>
        <xdr:cNvSpPr/>
      </xdr:nvSpPr>
      <xdr:spPr>
        <a:xfrm>
          <a:off x="855662"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4A919326-75B4-4E99-A90A-35CAE1913858}"/>
            </a:ext>
          </a:extLst>
        </xdr:cNvPr>
        <xdr:cNvSpPr/>
      </xdr:nvSpPr>
      <xdr:spPr>
        <a:xfrm>
          <a:off x="855662"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F8468A84-4002-4443-91D0-4CBC0DA31F91}"/>
            </a:ext>
          </a:extLst>
        </xdr:cNvPr>
        <xdr:cNvSpPr/>
      </xdr:nvSpPr>
      <xdr:spPr>
        <a:xfrm>
          <a:off x="180975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6810503A-5E6C-4174-89A6-DD1B1B5A31BF}"/>
            </a:ext>
          </a:extLst>
        </xdr:cNvPr>
        <xdr:cNvSpPr/>
      </xdr:nvSpPr>
      <xdr:spPr>
        <a:xfrm>
          <a:off x="180975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F25ECF5A-CBF4-491D-8C8D-13A50E7F3078}"/>
            </a:ext>
          </a:extLst>
        </xdr:cNvPr>
        <xdr:cNvSpPr/>
      </xdr:nvSpPr>
      <xdr:spPr>
        <a:xfrm>
          <a:off x="289560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D139A14A-4D41-471F-89E8-106672E76222}"/>
            </a:ext>
          </a:extLst>
        </xdr:cNvPr>
        <xdr:cNvSpPr/>
      </xdr:nvSpPr>
      <xdr:spPr>
        <a:xfrm>
          <a:off x="289560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77E05F5B-CA57-4185-AB64-866653FEF614}"/>
            </a:ext>
          </a:extLst>
        </xdr:cNvPr>
        <xdr:cNvSpPr/>
      </xdr:nvSpPr>
      <xdr:spPr>
        <a:xfrm>
          <a:off x="723900" y="1224915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D0D21B32-0BDD-4296-BBD0-C3EDC91A0994}"/>
            </a:ext>
          </a:extLst>
        </xdr:cNvPr>
        <xdr:cNvSpPr txBox="1"/>
      </xdr:nvSpPr>
      <xdr:spPr>
        <a:xfrm>
          <a:off x="6953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9C3516B5-5ABF-42B1-99F5-9B2695A6D1AC}"/>
            </a:ext>
          </a:extLst>
        </xdr:cNvPr>
        <xdr:cNvCxnSpPr/>
      </xdr:nvCxnSpPr>
      <xdr:spPr>
        <a:xfrm>
          <a:off x="723900" y="144113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B0FA7A0C-0D21-42E4-9F59-40DDFC5212B2}"/>
            </a:ext>
          </a:extLst>
        </xdr:cNvPr>
        <xdr:cNvSpPr txBox="1"/>
      </xdr:nvSpPr>
      <xdr:spPr>
        <a:xfrm>
          <a:off x="285296"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9B3FCAFF-83F0-4271-98B3-E5BEAFBBEA65}"/>
            </a:ext>
          </a:extLst>
        </xdr:cNvPr>
        <xdr:cNvCxnSpPr/>
      </xdr:nvCxnSpPr>
      <xdr:spPr>
        <a:xfrm>
          <a:off x="723900" y="140493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D5AA7006-2922-4E45-94D6-0F1F9E309E62}"/>
            </a:ext>
          </a:extLst>
        </xdr:cNvPr>
        <xdr:cNvSpPr txBox="1"/>
      </xdr:nvSpPr>
      <xdr:spPr>
        <a:xfrm>
          <a:off x="285296"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515CDA94-CEF5-47A8-9BD7-9210D01AAE84}"/>
            </a:ext>
          </a:extLst>
        </xdr:cNvPr>
        <xdr:cNvCxnSpPr/>
      </xdr:nvCxnSpPr>
      <xdr:spPr>
        <a:xfrm>
          <a:off x="723900" y="136874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742704C6-B5BE-4675-8F5F-2E070DC99E5B}"/>
            </a:ext>
          </a:extLst>
        </xdr:cNvPr>
        <xdr:cNvSpPr txBox="1"/>
      </xdr:nvSpPr>
      <xdr:spPr>
        <a:xfrm>
          <a:off x="354178" y="1355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84548886-4F00-4C17-8E3E-81AC3DA3B519}"/>
            </a:ext>
          </a:extLst>
        </xdr:cNvPr>
        <xdr:cNvCxnSpPr/>
      </xdr:nvCxnSpPr>
      <xdr:spPr>
        <a:xfrm>
          <a:off x="723900" y="133254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8597D0B3-A85D-4D59-87BA-C8579DD64AF5}"/>
            </a:ext>
          </a:extLst>
        </xdr:cNvPr>
        <xdr:cNvSpPr txBox="1"/>
      </xdr:nvSpPr>
      <xdr:spPr>
        <a:xfrm>
          <a:off x="354178"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E8416BD9-D6BB-4AA7-8991-F790A1FE4E49}"/>
            </a:ext>
          </a:extLst>
        </xdr:cNvPr>
        <xdr:cNvCxnSpPr/>
      </xdr:nvCxnSpPr>
      <xdr:spPr>
        <a:xfrm>
          <a:off x="723900" y="129635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52A81B62-344A-4726-8F0B-009E070C0E2A}"/>
            </a:ext>
          </a:extLst>
        </xdr:cNvPr>
        <xdr:cNvSpPr txBox="1"/>
      </xdr:nvSpPr>
      <xdr:spPr>
        <a:xfrm>
          <a:off x="354178" y="1283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A1FD6EB-F6E3-4AD8-A4BF-8961F0C4DC3B}"/>
            </a:ext>
          </a:extLst>
        </xdr:cNvPr>
        <xdr:cNvCxnSpPr/>
      </xdr:nvCxnSpPr>
      <xdr:spPr>
        <a:xfrm>
          <a:off x="723900" y="126111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902EEE66-C666-4C45-8380-0C5355B1EF1B}"/>
            </a:ext>
          </a:extLst>
        </xdr:cNvPr>
        <xdr:cNvSpPr txBox="1"/>
      </xdr:nvSpPr>
      <xdr:spPr>
        <a:xfrm>
          <a:off x="354178" y="12478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F68D38BC-BAAC-4A20-A922-590D3FE3EB46}"/>
            </a:ext>
          </a:extLst>
        </xdr:cNvPr>
        <xdr:cNvCxnSpPr/>
      </xdr:nvCxnSpPr>
      <xdr:spPr>
        <a:xfrm>
          <a:off x="723900" y="122491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6BD1D33F-FE73-4605-8A58-838A3AE64488}"/>
            </a:ext>
          </a:extLst>
        </xdr:cNvPr>
        <xdr:cNvSpPr txBox="1"/>
      </xdr:nvSpPr>
      <xdr:spPr>
        <a:xfrm>
          <a:off x="408773" y="121164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FC24D841-94F6-4749-A92C-CAD20D4A94C4}"/>
            </a:ext>
          </a:extLst>
        </xdr:cNvPr>
        <xdr:cNvSpPr/>
      </xdr:nvSpPr>
      <xdr:spPr>
        <a:xfrm>
          <a:off x="723900" y="1224915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3F2C70A1-78B3-4D30-833E-FD1767AF03FC}"/>
            </a:ext>
          </a:extLst>
        </xdr:cNvPr>
        <xdr:cNvCxnSpPr/>
      </xdr:nvCxnSpPr>
      <xdr:spPr>
        <a:xfrm flipV="1">
          <a:off x="4411027" y="12753023"/>
          <a:ext cx="0" cy="129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52338E15-BDC9-4F83-A41E-F6353BC64C33}"/>
            </a:ext>
          </a:extLst>
        </xdr:cNvPr>
        <xdr:cNvSpPr txBox="1"/>
      </xdr:nvSpPr>
      <xdr:spPr>
        <a:xfrm>
          <a:off x="4449762" y="1405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B8A793AC-5747-4B90-A0C9-191A858FC350}"/>
            </a:ext>
          </a:extLst>
        </xdr:cNvPr>
        <xdr:cNvCxnSpPr/>
      </xdr:nvCxnSpPr>
      <xdr:spPr>
        <a:xfrm>
          <a:off x="4332287" y="1404937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D3ADB2F1-1C6F-4410-97D1-A204D005B7BE}"/>
            </a:ext>
          </a:extLst>
        </xdr:cNvPr>
        <xdr:cNvSpPr txBox="1"/>
      </xdr:nvSpPr>
      <xdr:spPr>
        <a:xfrm>
          <a:off x="4449762" y="12533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a:extLst>
            <a:ext uri="{FF2B5EF4-FFF2-40B4-BE49-F238E27FC236}">
              <a16:creationId xmlns:a16="http://schemas.microsoft.com/office/drawing/2014/main" id="{A6206BDD-292C-4F04-8217-EAFD9EC92DA5}"/>
            </a:ext>
          </a:extLst>
        </xdr:cNvPr>
        <xdr:cNvCxnSpPr/>
      </xdr:nvCxnSpPr>
      <xdr:spPr>
        <a:xfrm>
          <a:off x="4332287" y="12753023"/>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40657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D5096C0C-8FBA-4FFD-9508-782C08416366}"/>
            </a:ext>
          </a:extLst>
        </xdr:cNvPr>
        <xdr:cNvSpPr txBox="1"/>
      </xdr:nvSpPr>
      <xdr:spPr>
        <a:xfrm>
          <a:off x="4449762" y="133327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a:extLst>
            <a:ext uri="{FF2B5EF4-FFF2-40B4-BE49-F238E27FC236}">
              <a16:creationId xmlns:a16="http://schemas.microsoft.com/office/drawing/2014/main" id="{1A0A41A6-7C6F-4F83-BC2C-837539C35120}"/>
            </a:ext>
          </a:extLst>
        </xdr:cNvPr>
        <xdr:cNvSpPr/>
      </xdr:nvSpPr>
      <xdr:spPr>
        <a:xfrm>
          <a:off x="4360862" y="13467080"/>
          <a:ext cx="96838"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97" name="フローチャート: 判断 296">
          <a:extLst>
            <a:ext uri="{FF2B5EF4-FFF2-40B4-BE49-F238E27FC236}">
              <a16:creationId xmlns:a16="http://schemas.microsoft.com/office/drawing/2014/main" id="{4EDB6245-CEBD-4C3A-BDB9-57B4DFAF3C7F}"/>
            </a:ext>
          </a:extLst>
        </xdr:cNvPr>
        <xdr:cNvSpPr/>
      </xdr:nvSpPr>
      <xdr:spPr>
        <a:xfrm>
          <a:off x="3570287" y="13485176"/>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65405</xdr:rowOff>
    </xdr:from>
    <xdr:to>
      <xdr:col>15</xdr:col>
      <xdr:colOff>101600</xdr:colOff>
      <xdr:row>83</xdr:row>
      <xdr:rowOff>167005</xdr:rowOff>
    </xdr:to>
    <xdr:sp macro="" textlink="">
      <xdr:nvSpPr>
        <xdr:cNvPr id="298" name="フローチャート: 判断 297">
          <a:extLst>
            <a:ext uri="{FF2B5EF4-FFF2-40B4-BE49-F238E27FC236}">
              <a16:creationId xmlns:a16="http://schemas.microsoft.com/office/drawing/2014/main" id="{38FDBDBA-2E60-4627-BA36-01A0EC3A94A6}"/>
            </a:ext>
          </a:extLst>
        </xdr:cNvPr>
        <xdr:cNvSpPr/>
      </xdr:nvSpPr>
      <xdr:spPr>
        <a:xfrm>
          <a:off x="2714625" y="13514705"/>
          <a:ext cx="10636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48261</xdr:rowOff>
    </xdr:from>
    <xdr:to>
      <xdr:col>10</xdr:col>
      <xdr:colOff>165100</xdr:colOff>
      <xdr:row>83</xdr:row>
      <xdr:rowOff>149861</xdr:rowOff>
    </xdr:to>
    <xdr:sp macro="" textlink="">
      <xdr:nvSpPr>
        <xdr:cNvPr id="299" name="フローチャート: 判断 298">
          <a:extLst>
            <a:ext uri="{FF2B5EF4-FFF2-40B4-BE49-F238E27FC236}">
              <a16:creationId xmlns:a16="http://schemas.microsoft.com/office/drawing/2014/main" id="{28D26856-E3A5-466D-A617-2406922BF50F}"/>
            </a:ext>
          </a:extLst>
        </xdr:cNvPr>
        <xdr:cNvSpPr/>
      </xdr:nvSpPr>
      <xdr:spPr>
        <a:xfrm>
          <a:off x="1878012" y="13497561"/>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17780</xdr:rowOff>
    </xdr:from>
    <xdr:to>
      <xdr:col>6</xdr:col>
      <xdr:colOff>38100</xdr:colOff>
      <xdr:row>83</xdr:row>
      <xdr:rowOff>119380</xdr:rowOff>
    </xdr:to>
    <xdr:sp macro="" textlink="">
      <xdr:nvSpPr>
        <xdr:cNvPr id="300" name="フローチャート: 判断 299">
          <a:extLst>
            <a:ext uri="{FF2B5EF4-FFF2-40B4-BE49-F238E27FC236}">
              <a16:creationId xmlns:a16="http://schemas.microsoft.com/office/drawing/2014/main" id="{110A8D8D-C50A-4EA3-9567-F53A5B60EE0E}"/>
            </a:ext>
          </a:extLst>
        </xdr:cNvPr>
        <xdr:cNvSpPr/>
      </xdr:nvSpPr>
      <xdr:spPr>
        <a:xfrm>
          <a:off x="1036637" y="13467080"/>
          <a:ext cx="87313"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950DCE9-7861-45BC-A0AE-D8AEDA7A7455}"/>
            </a:ext>
          </a:extLst>
        </xdr:cNvPr>
        <xdr:cNvSpPr txBox="1"/>
      </xdr:nvSpPr>
      <xdr:spPr>
        <a:xfrm>
          <a:off x="4230687"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16DDE4D-C673-489E-86AD-A63613DF8B8A}"/>
            </a:ext>
          </a:extLst>
        </xdr:cNvPr>
        <xdr:cNvSpPr txBox="1"/>
      </xdr:nvSpPr>
      <xdr:spPr>
        <a:xfrm>
          <a:off x="344011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F67D906-ADA0-48A4-A5B8-EAC8A8030888}"/>
            </a:ext>
          </a:extLst>
        </xdr:cNvPr>
        <xdr:cNvSpPr txBox="1"/>
      </xdr:nvSpPr>
      <xdr:spPr>
        <a:xfrm>
          <a:off x="258921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DE8057A-7C7D-43A9-83EC-928C21C7E175}"/>
            </a:ext>
          </a:extLst>
        </xdr:cNvPr>
        <xdr:cNvSpPr txBox="1"/>
      </xdr:nvSpPr>
      <xdr:spPr>
        <a:xfrm>
          <a:off x="1743075"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8C7C7B6F-2695-482A-BEBB-AA668F260DE7}"/>
            </a:ext>
          </a:extLst>
        </xdr:cNvPr>
        <xdr:cNvSpPr txBox="1"/>
      </xdr:nvSpPr>
      <xdr:spPr>
        <a:xfrm>
          <a:off x="90646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124461</xdr:rowOff>
    </xdr:from>
    <xdr:to>
      <xdr:col>24</xdr:col>
      <xdr:colOff>114300</xdr:colOff>
      <xdr:row>84</xdr:row>
      <xdr:rowOff>54611</xdr:rowOff>
    </xdr:to>
    <xdr:sp macro="" textlink="">
      <xdr:nvSpPr>
        <xdr:cNvPr id="306" name="楕円 305">
          <a:extLst>
            <a:ext uri="{FF2B5EF4-FFF2-40B4-BE49-F238E27FC236}">
              <a16:creationId xmlns:a16="http://schemas.microsoft.com/office/drawing/2014/main" id="{D8C2833C-AB8D-4643-9965-558A57B85998}"/>
            </a:ext>
          </a:extLst>
        </xdr:cNvPr>
        <xdr:cNvSpPr/>
      </xdr:nvSpPr>
      <xdr:spPr>
        <a:xfrm>
          <a:off x="4360862" y="13573761"/>
          <a:ext cx="96838"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102888</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DC862CEE-079C-4390-8ABD-28DD18F66555}"/>
            </a:ext>
          </a:extLst>
        </xdr:cNvPr>
        <xdr:cNvSpPr txBox="1"/>
      </xdr:nvSpPr>
      <xdr:spPr>
        <a:xfrm>
          <a:off x="4449762" y="1355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103505</xdr:rowOff>
    </xdr:from>
    <xdr:to>
      <xdr:col>20</xdr:col>
      <xdr:colOff>38100</xdr:colOff>
      <xdr:row>84</xdr:row>
      <xdr:rowOff>33655</xdr:rowOff>
    </xdr:to>
    <xdr:sp macro="" textlink="">
      <xdr:nvSpPr>
        <xdr:cNvPr id="308" name="楕円 307">
          <a:extLst>
            <a:ext uri="{FF2B5EF4-FFF2-40B4-BE49-F238E27FC236}">
              <a16:creationId xmlns:a16="http://schemas.microsoft.com/office/drawing/2014/main" id="{A67B0B27-276E-4BDD-9AC1-D5FFB8B79BDA}"/>
            </a:ext>
          </a:extLst>
        </xdr:cNvPr>
        <xdr:cNvSpPr/>
      </xdr:nvSpPr>
      <xdr:spPr>
        <a:xfrm>
          <a:off x="3570287" y="13552805"/>
          <a:ext cx="87313"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154305</xdr:rowOff>
    </xdr:from>
    <xdr:to>
      <xdr:col>24</xdr:col>
      <xdr:colOff>63500</xdr:colOff>
      <xdr:row>84</xdr:row>
      <xdr:rowOff>3811</xdr:rowOff>
    </xdr:to>
    <xdr:cxnSp macro="">
      <xdr:nvCxnSpPr>
        <xdr:cNvPr id="309" name="直線コネクタ 308">
          <a:extLst>
            <a:ext uri="{FF2B5EF4-FFF2-40B4-BE49-F238E27FC236}">
              <a16:creationId xmlns:a16="http://schemas.microsoft.com/office/drawing/2014/main" id="{2FDB5363-D3CF-4BF1-B212-F8F4ED51F0F9}"/>
            </a:ext>
          </a:extLst>
        </xdr:cNvPr>
        <xdr:cNvCxnSpPr/>
      </xdr:nvCxnSpPr>
      <xdr:spPr>
        <a:xfrm>
          <a:off x="3621087" y="13603605"/>
          <a:ext cx="790575"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73025</xdr:rowOff>
    </xdr:from>
    <xdr:to>
      <xdr:col>15</xdr:col>
      <xdr:colOff>101600</xdr:colOff>
      <xdr:row>84</xdr:row>
      <xdr:rowOff>3175</xdr:rowOff>
    </xdr:to>
    <xdr:sp macro="" textlink="">
      <xdr:nvSpPr>
        <xdr:cNvPr id="310" name="楕円 309">
          <a:extLst>
            <a:ext uri="{FF2B5EF4-FFF2-40B4-BE49-F238E27FC236}">
              <a16:creationId xmlns:a16="http://schemas.microsoft.com/office/drawing/2014/main" id="{61D60AD2-2149-493C-9D04-A31A89D38B0D}"/>
            </a:ext>
          </a:extLst>
        </xdr:cNvPr>
        <xdr:cNvSpPr/>
      </xdr:nvSpPr>
      <xdr:spPr>
        <a:xfrm>
          <a:off x="2714625" y="13527087"/>
          <a:ext cx="10636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123825</xdr:rowOff>
    </xdr:from>
    <xdr:to>
      <xdr:col>19</xdr:col>
      <xdr:colOff>177800</xdr:colOff>
      <xdr:row>83</xdr:row>
      <xdr:rowOff>154305</xdr:rowOff>
    </xdr:to>
    <xdr:cxnSp macro="">
      <xdr:nvCxnSpPr>
        <xdr:cNvPr id="311" name="直線コネクタ 310">
          <a:extLst>
            <a:ext uri="{FF2B5EF4-FFF2-40B4-BE49-F238E27FC236}">
              <a16:creationId xmlns:a16="http://schemas.microsoft.com/office/drawing/2014/main" id="{33A09BED-889F-42D2-8A8D-D133860B1E20}"/>
            </a:ext>
          </a:extLst>
        </xdr:cNvPr>
        <xdr:cNvCxnSpPr/>
      </xdr:nvCxnSpPr>
      <xdr:spPr>
        <a:xfrm>
          <a:off x="2770187" y="13573125"/>
          <a:ext cx="8509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44450</xdr:rowOff>
    </xdr:from>
    <xdr:to>
      <xdr:col>10</xdr:col>
      <xdr:colOff>165100</xdr:colOff>
      <xdr:row>83</xdr:row>
      <xdr:rowOff>146050</xdr:rowOff>
    </xdr:to>
    <xdr:sp macro="" textlink="">
      <xdr:nvSpPr>
        <xdr:cNvPr id="312" name="楕円 311">
          <a:extLst>
            <a:ext uri="{FF2B5EF4-FFF2-40B4-BE49-F238E27FC236}">
              <a16:creationId xmlns:a16="http://schemas.microsoft.com/office/drawing/2014/main" id="{C3F15D58-9483-46E8-AAEA-034C1356D5DD}"/>
            </a:ext>
          </a:extLst>
        </xdr:cNvPr>
        <xdr:cNvSpPr/>
      </xdr:nvSpPr>
      <xdr:spPr>
        <a:xfrm>
          <a:off x="1878012" y="1349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95250</xdr:rowOff>
    </xdr:from>
    <xdr:to>
      <xdr:col>15</xdr:col>
      <xdr:colOff>50800</xdr:colOff>
      <xdr:row>83</xdr:row>
      <xdr:rowOff>123825</xdr:rowOff>
    </xdr:to>
    <xdr:cxnSp macro="">
      <xdr:nvCxnSpPr>
        <xdr:cNvPr id="313" name="直線コネクタ 312">
          <a:extLst>
            <a:ext uri="{FF2B5EF4-FFF2-40B4-BE49-F238E27FC236}">
              <a16:creationId xmlns:a16="http://schemas.microsoft.com/office/drawing/2014/main" id="{45A2C951-1F99-4B39-9DFF-CF9F71668C72}"/>
            </a:ext>
          </a:extLst>
        </xdr:cNvPr>
        <xdr:cNvCxnSpPr/>
      </xdr:nvCxnSpPr>
      <xdr:spPr>
        <a:xfrm>
          <a:off x="1924050" y="13544550"/>
          <a:ext cx="846137"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17780</xdr:rowOff>
    </xdr:from>
    <xdr:to>
      <xdr:col>6</xdr:col>
      <xdr:colOff>38100</xdr:colOff>
      <xdr:row>83</xdr:row>
      <xdr:rowOff>119380</xdr:rowOff>
    </xdr:to>
    <xdr:sp macro="" textlink="">
      <xdr:nvSpPr>
        <xdr:cNvPr id="314" name="楕円 313">
          <a:extLst>
            <a:ext uri="{FF2B5EF4-FFF2-40B4-BE49-F238E27FC236}">
              <a16:creationId xmlns:a16="http://schemas.microsoft.com/office/drawing/2014/main" id="{704854AF-32D0-49D3-B490-FA9A40457D94}"/>
            </a:ext>
          </a:extLst>
        </xdr:cNvPr>
        <xdr:cNvSpPr/>
      </xdr:nvSpPr>
      <xdr:spPr>
        <a:xfrm>
          <a:off x="1036637" y="13467080"/>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68580</xdr:rowOff>
    </xdr:from>
    <xdr:to>
      <xdr:col>10</xdr:col>
      <xdr:colOff>114300</xdr:colOff>
      <xdr:row>83</xdr:row>
      <xdr:rowOff>95250</xdr:rowOff>
    </xdr:to>
    <xdr:cxnSp macro="">
      <xdr:nvCxnSpPr>
        <xdr:cNvPr id="315" name="直線コネクタ 314">
          <a:extLst>
            <a:ext uri="{FF2B5EF4-FFF2-40B4-BE49-F238E27FC236}">
              <a16:creationId xmlns:a16="http://schemas.microsoft.com/office/drawing/2014/main" id="{9D6206F2-EF8E-4094-8DB7-CAEA5823F4DB}"/>
            </a:ext>
          </a:extLst>
        </xdr:cNvPr>
        <xdr:cNvCxnSpPr/>
      </xdr:nvCxnSpPr>
      <xdr:spPr>
        <a:xfrm>
          <a:off x="1087437" y="13517880"/>
          <a:ext cx="836613"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149241</xdr:rowOff>
    </xdr:from>
    <xdr:ext cx="405111" cy="259045"/>
    <xdr:sp macro="" textlink="">
      <xdr:nvSpPr>
        <xdr:cNvPr id="316" name="n_1aveValue【公営住宅】&#10;有形固定資産減価償却率">
          <a:extLst>
            <a:ext uri="{FF2B5EF4-FFF2-40B4-BE49-F238E27FC236}">
              <a16:creationId xmlns:a16="http://schemas.microsoft.com/office/drawing/2014/main" id="{5CC493E0-FF51-4E94-96A7-8CA623C1A1C6}"/>
            </a:ext>
          </a:extLst>
        </xdr:cNvPr>
        <xdr:cNvSpPr txBox="1"/>
      </xdr:nvSpPr>
      <xdr:spPr>
        <a:xfrm>
          <a:off x="3410594" y="1327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12082</xdr:rowOff>
    </xdr:from>
    <xdr:ext cx="405111" cy="259045"/>
    <xdr:sp macro="" textlink="">
      <xdr:nvSpPr>
        <xdr:cNvPr id="317" name="n_2aveValue【公営住宅】&#10;有形固定資産減価償却率">
          <a:extLst>
            <a:ext uri="{FF2B5EF4-FFF2-40B4-BE49-F238E27FC236}">
              <a16:creationId xmlns:a16="http://schemas.microsoft.com/office/drawing/2014/main" id="{E7D99FA9-E589-4E57-89DF-1F61FD4BDEFC}"/>
            </a:ext>
          </a:extLst>
        </xdr:cNvPr>
        <xdr:cNvSpPr txBox="1"/>
      </xdr:nvSpPr>
      <xdr:spPr>
        <a:xfrm>
          <a:off x="2572394" y="13304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140988</xdr:rowOff>
    </xdr:from>
    <xdr:ext cx="405111" cy="259045"/>
    <xdr:sp macro="" textlink="">
      <xdr:nvSpPr>
        <xdr:cNvPr id="318" name="n_3aveValue【公営住宅】&#10;有形固定資産減価償却率">
          <a:extLst>
            <a:ext uri="{FF2B5EF4-FFF2-40B4-BE49-F238E27FC236}">
              <a16:creationId xmlns:a16="http://schemas.microsoft.com/office/drawing/2014/main" id="{74FACDB8-B2B9-46A3-A547-7D9F3E83195A}"/>
            </a:ext>
          </a:extLst>
        </xdr:cNvPr>
        <xdr:cNvSpPr txBox="1"/>
      </xdr:nvSpPr>
      <xdr:spPr>
        <a:xfrm>
          <a:off x="1735781" y="1359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110507</xdr:rowOff>
    </xdr:from>
    <xdr:ext cx="405111" cy="259045"/>
    <xdr:sp macro="" textlink="">
      <xdr:nvSpPr>
        <xdr:cNvPr id="319" name="n_4aveValue【公営住宅】&#10;有形固定資産減価償却率">
          <a:extLst>
            <a:ext uri="{FF2B5EF4-FFF2-40B4-BE49-F238E27FC236}">
              <a16:creationId xmlns:a16="http://schemas.microsoft.com/office/drawing/2014/main" id="{34A08DA0-D25C-476E-9D11-886ED7E0AE46}"/>
            </a:ext>
          </a:extLst>
        </xdr:cNvPr>
        <xdr:cNvSpPr txBox="1"/>
      </xdr:nvSpPr>
      <xdr:spPr>
        <a:xfrm>
          <a:off x="894406" y="1356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24782</xdr:rowOff>
    </xdr:from>
    <xdr:ext cx="405111" cy="259045"/>
    <xdr:sp macro="" textlink="">
      <xdr:nvSpPr>
        <xdr:cNvPr id="320" name="n_1mainValue【公営住宅】&#10;有形固定資産減価償却率">
          <a:extLst>
            <a:ext uri="{FF2B5EF4-FFF2-40B4-BE49-F238E27FC236}">
              <a16:creationId xmlns:a16="http://schemas.microsoft.com/office/drawing/2014/main" id="{A3BCA2C7-65AB-496F-BD30-0535EAB06716}"/>
            </a:ext>
          </a:extLst>
        </xdr:cNvPr>
        <xdr:cNvSpPr txBox="1"/>
      </xdr:nvSpPr>
      <xdr:spPr>
        <a:xfrm>
          <a:off x="3410594" y="1364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165752</xdr:rowOff>
    </xdr:from>
    <xdr:ext cx="405111" cy="259045"/>
    <xdr:sp macro="" textlink="">
      <xdr:nvSpPr>
        <xdr:cNvPr id="321" name="n_2mainValue【公営住宅】&#10;有形固定資産減価償却率">
          <a:extLst>
            <a:ext uri="{FF2B5EF4-FFF2-40B4-BE49-F238E27FC236}">
              <a16:creationId xmlns:a16="http://schemas.microsoft.com/office/drawing/2014/main" id="{12816489-7520-417C-8B30-1698F05B0C79}"/>
            </a:ext>
          </a:extLst>
        </xdr:cNvPr>
        <xdr:cNvSpPr txBox="1"/>
      </xdr:nvSpPr>
      <xdr:spPr>
        <a:xfrm>
          <a:off x="2572394" y="13610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162577</xdr:rowOff>
    </xdr:from>
    <xdr:ext cx="405111" cy="259045"/>
    <xdr:sp macro="" textlink="">
      <xdr:nvSpPr>
        <xdr:cNvPr id="322" name="n_3mainValue【公営住宅】&#10;有形固定資産減価償却率">
          <a:extLst>
            <a:ext uri="{FF2B5EF4-FFF2-40B4-BE49-F238E27FC236}">
              <a16:creationId xmlns:a16="http://schemas.microsoft.com/office/drawing/2014/main" id="{0EC2809C-521E-4BDC-A048-7A4413E2C756}"/>
            </a:ext>
          </a:extLst>
        </xdr:cNvPr>
        <xdr:cNvSpPr txBox="1"/>
      </xdr:nvSpPr>
      <xdr:spPr>
        <a:xfrm>
          <a:off x="1735781"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135907</xdr:rowOff>
    </xdr:from>
    <xdr:ext cx="405111" cy="259045"/>
    <xdr:sp macro="" textlink="">
      <xdr:nvSpPr>
        <xdr:cNvPr id="323" name="n_4mainValue【公営住宅】&#10;有形固定資産減価償却率">
          <a:extLst>
            <a:ext uri="{FF2B5EF4-FFF2-40B4-BE49-F238E27FC236}">
              <a16:creationId xmlns:a16="http://schemas.microsoft.com/office/drawing/2014/main" id="{9C057065-440C-4BB4-B3C2-D3C89D13A237}"/>
            </a:ext>
          </a:extLst>
        </xdr:cNvPr>
        <xdr:cNvSpPr txBox="1"/>
      </xdr:nvSpPr>
      <xdr:spPr>
        <a:xfrm>
          <a:off x="894406" y="13266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D744F882-9F69-48AF-8AEE-C8A7CBB324A0}"/>
            </a:ext>
          </a:extLst>
        </xdr:cNvPr>
        <xdr:cNvSpPr/>
      </xdr:nvSpPr>
      <xdr:spPr>
        <a:xfrm>
          <a:off x="6284912" y="1117282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8FB92FE0-0FA0-44B6-BC9E-6DB837170C2C}"/>
            </a:ext>
          </a:extLst>
        </xdr:cNvPr>
        <xdr:cNvSpPr/>
      </xdr:nvSpPr>
      <xdr:spPr>
        <a:xfrm>
          <a:off x="6402387"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AF6A8B95-232F-45A3-B5F1-95981BC7C5C8}"/>
            </a:ext>
          </a:extLst>
        </xdr:cNvPr>
        <xdr:cNvSpPr/>
      </xdr:nvSpPr>
      <xdr:spPr>
        <a:xfrm>
          <a:off x="6402387"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7FA07FEA-AFF3-45CF-9BD0-EAAAB58FE8B1}"/>
            </a:ext>
          </a:extLst>
        </xdr:cNvPr>
        <xdr:cNvSpPr/>
      </xdr:nvSpPr>
      <xdr:spPr>
        <a:xfrm>
          <a:off x="7370762"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D01F3D12-6D6C-413D-90D9-25CB577A3C0E}"/>
            </a:ext>
          </a:extLst>
        </xdr:cNvPr>
        <xdr:cNvSpPr/>
      </xdr:nvSpPr>
      <xdr:spPr>
        <a:xfrm>
          <a:off x="7370762"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E448A0CD-611C-4E57-AA73-A3B26D1F7C6D}"/>
            </a:ext>
          </a:extLst>
        </xdr:cNvPr>
        <xdr:cNvSpPr/>
      </xdr:nvSpPr>
      <xdr:spPr>
        <a:xfrm>
          <a:off x="8456612"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CF74917A-F152-48D6-80E4-F05E3F759F84}"/>
            </a:ext>
          </a:extLst>
        </xdr:cNvPr>
        <xdr:cNvSpPr/>
      </xdr:nvSpPr>
      <xdr:spPr>
        <a:xfrm>
          <a:off x="8456612"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2E506E0E-A8C7-4CF5-8E7A-9A5D016695F0}"/>
            </a:ext>
          </a:extLst>
        </xdr:cNvPr>
        <xdr:cNvSpPr/>
      </xdr:nvSpPr>
      <xdr:spPr>
        <a:xfrm>
          <a:off x="6284912" y="1224915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9807EF15-6B02-4974-BFF5-C59793F1F7F7}"/>
            </a:ext>
          </a:extLst>
        </xdr:cNvPr>
        <xdr:cNvSpPr txBox="1"/>
      </xdr:nvSpPr>
      <xdr:spPr>
        <a:xfrm>
          <a:off x="6246812"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8AD0E46A-980E-4B00-81BC-4B533292EFD9}"/>
            </a:ext>
          </a:extLst>
        </xdr:cNvPr>
        <xdr:cNvCxnSpPr/>
      </xdr:nvCxnSpPr>
      <xdr:spPr>
        <a:xfrm>
          <a:off x="6284912" y="144113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85F406D0-9114-4C1D-A8F6-4E56D0CF2064}"/>
            </a:ext>
          </a:extLst>
        </xdr:cNvPr>
        <xdr:cNvCxnSpPr/>
      </xdr:nvCxnSpPr>
      <xdr:spPr>
        <a:xfrm>
          <a:off x="6284912" y="14099041"/>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B9930E0E-CB5C-4776-B933-EC06D4064C51}"/>
            </a:ext>
          </a:extLst>
        </xdr:cNvPr>
        <xdr:cNvSpPr txBox="1"/>
      </xdr:nvSpPr>
      <xdr:spPr>
        <a:xfrm>
          <a:off x="5836783"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1B0D97A6-3E32-4BBF-BD89-39598B0F8006}"/>
            </a:ext>
          </a:extLst>
        </xdr:cNvPr>
        <xdr:cNvCxnSpPr/>
      </xdr:nvCxnSpPr>
      <xdr:spPr>
        <a:xfrm>
          <a:off x="6284912" y="13791519"/>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a:extLst>
            <a:ext uri="{FF2B5EF4-FFF2-40B4-BE49-F238E27FC236}">
              <a16:creationId xmlns:a16="http://schemas.microsoft.com/office/drawing/2014/main" id="{A8AA7321-C11C-4140-A313-C5555EFAFB54}"/>
            </a:ext>
          </a:extLst>
        </xdr:cNvPr>
        <xdr:cNvSpPr txBox="1"/>
      </xdr:nvSpPr>
      <xdr:spPr>
        <a:xfrm>
          <a:off x="5782188" y="1365882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5C4B44B5-673C-46C0-956E-B461797CF722}"/>
            </a:ext>
          </a:extLst>
        </xdr:cNvPr>
        <xdr:cNvCxnSpPr/>
      </xdr:nvCxnSpPr>
      <xdr:spPr>
        <a:xfrm>
          <a:off x="6284912" y="13479236"/>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a:extLst>
            <a:ext uri="{FF2B5EF4-FFF2-40B4-BE49-F238E27FC236}">
              <a16:creationId xmlns:a16="http://schemas.microsoft.com/office/drawing/2014/main" id="{ADD171B4-FAEB-4F5E-A38C-65CA0DFCD73B}"/>
            </a:ext>
          </a:extLst>
        </xdr:cNvPr>
        <xdr:cNvSpPr txBox="1"/>
      </xdr:nvSpPr>
      <xdr:spPr>
        <a:xfrm>
          <a:off x="5782188" y="1334653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9091275F-9D9E-4562-BB1D-F0D09A94FF3F}"/>
            </a:ext>
          </a:extLst>
        </xdr:cNvPr>
        <xdr:cNvCxnSpPr/>
      </xdr:nvCxnSpPr>
      <xdr:spPr>
        <a:xfrm>
          <a:off x="6284912" y="1317171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a:extLst>
            <a:ext uri="{FF2B5EF4-FFF2-40B4-BE49-F238E27FC236}">
              <a16:creationId xmlns:a16="http://schemas.microsoft.com/office/drawing/2014/main" id="{5B39F897-11ED-4DDB-BEA3-70865E826C93}"/>
            </a:ext>
          </a:extLst>
        </xdr:cNvPr>
        <xdr:cNvSpPr txBox="1"/>
      </xdr:nvSpPr>
      <xdr:spPr>
        <a:xfrm>
          <a:off x="5782188" y="1303901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05A923B2-9E8E-4655-9CCB-28B342E4528F}"/>
            </a:ext>
          </a:extLst>
        </xdr:cNvPr>
        <xdr:cNvCxnSpPr/>
      </xdr:nvCxnSpPr>
      <xdr:spPr>
        <a:xfrm>
          <a:off x="6284912" y="1286895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a:extLst>
            <a:ext uri="{FF2B5EF4-FFF2-40B4-BE49-F238E27FC236}">
              <a16:creationId xmlns:a16="http://schemas.microsoft.com/office/drawing/2014/main" id="{2C094386-6DA3-407E-B60C-0DB85B37FD03}"/>
            </a:ext>
          </a:extLst>
        </xdr:cNvPr>
        <xdr:cNvSpPr txBox="1"/>
      </xdr:nvSpPr>
      <xdr:spPr>
        <a:xfrm>
          <a:off x="5782188" y="12736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DED730F5-DDA2-405C-B7B0-3C3A696D0417}"/>
            </a:ext>
          </a:extLst>
        </xdr:cNvPr>
        <xdr:cNvCxnSpPr/>
      </xdr:nvCxnSpPr>
      <xdr:spPr>
        <a:xfrm>
          <a:off x="6284912" y="1256143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a:extLst>
            <a:ext uri="{FF2B5EF4-FFF2-40B4-BE49-F238E27FC236}">
              <a16:creationId xmlns:a16="http://schemas.microsoft.com/office/drawing/2014/main" id="{BDA8E24B-B7B1-4E41-93E4-0F2DA5C93F6A}"/>
            </a:ext>
          </a:extLst>
        </xdr:cNvPr>
        <xdr:cNvSpPr txBox="1"/>
      </xdr:nvSpPr>
      <xdr:spPr>
        <a:xfrm>
          <a:off x="5782188" y="1242873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8C64BB1B-A247-44F4-BC9D-14BEFB278821}"/>
            </a:ext>
          </a:extLst>
        </xdr:cNvPr>
        <xdr:cNvCxnSpPr/>
      </xdr:nvCxnSpPr>
      <xdr:spPr>
        <a:xfrm>
          <a:off x="6284912" y="122491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8462F94A-109D-4C86-B916-96B10FB08543}"/>
            </a:ext>
          </a:extLst>
        </xdr:cNvPr>
        <xdr:cNvSpPr txBox="1"/>
      </xdr:nvSpPr>
      <xdr:spPr>
        <a:xfrm>
          <a:off x="5782188" y="12116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2ECA53ED-B474-467C-BF98-D8A789041673}"/>
            </a:ext>
          </a:extLst>
        </xdr:cNvPr>
        <xdr:cNvSpPr/>
      </xdr:nvSpPr>
      <xdr:spPr>
        <a:xfrm>
          <a:off x="6284912" y="1224915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a:extLst>
            <a:ext uri="{FF2B5EF4-FFF2-40B4-BE49-F238E27FC236}">
              <a16:creationId xmlns:a16="http://schemas.microsoft.com/office/drawing/2014/main" id="{431384E0-BD40-4D75-9A8D-365A384BD03E}"/>
            </a:ext>
          </a:extLst>
        </xdr:cNvPr>
        <xdr:cNvCxnSpPr/>
      </xdr:nvCxnSpPr>
      <xdr:spPr>
        <a:xfrm flipV="1">
          <a:off x="9952990" y="12602032"/>
          <a:ext cx="0" cy="149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a:extLst>
            <a:ext uri="{FF2B5EF4-FFF2-40B4-BE49-F238E27FC236}">
              <a16:creationId xmlns:a16="http://schemas.microsoft.com/office/drawing/2014/main" id="{9355244C-F4EE-461E-AF0E-AEA4A82F6F6A}"/>
            </a:ext>
          </a:extLst>
        </xdr:cNvPr>
        <xdr:cNvSpPr txBox="1"/>
      </xdr:nvSpPr>
      <xdr:spPr>
        <a:xfrm>
          <a:off x="9991725" y="1409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a:extLst>
            <a:ext uri="{FF2B5EF4-FFF2-40B4-BE49-F238E27FC236}">
              <a16:creationId xmlns:a16="http://schemas.microsoft.com/office/drawing/2014/main" id="{4ECB47FF-3439-4F51-B9ED-4D3864C2D41A}"/>
            </a:ext>
          </a:extLst>
        </xdr:cNvPr>
        <xdr:cNvCxnSpPr/>
      </xdr:nvCxnSpPr>
      <xdr:spPr>
        <a:xfrm>
          <a:off x="9879012" y="1409724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a:extLst>
            <a:ext uri="{FF2B5EF4-FFF2-40B4-BE49-F238E27FC236}">
              <a16:creationId xmlns:a16="http://schemas.microsoft.com/office/drawing/2014/main" id="{FAAE825A-0983-47DC-B0A1-D4F27D5BCFCF}"/>
            </a:ext>
          </a:extLst>
        </xdr:cNvPr>
        <xdr:cNvSpPr txBox="1"/>
      </xdr:nvSpPr>
      <xdr:spPr>
        <a:xfrm>
          <a:off x="9991725" y="123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a:extLst>
            <a:ext uri="{FF2B5EF4-FFF2-40B4-BE49-F238E27FC236}">
              <a16:creationId xmlns:a16="http://schemas.microsoft.com/office/drawing/2014/main" id="{770254AD-1E9F-4F8E-91DD-A9D0BBB4F251}"/>
            </a:ext>
          </a:extLst>
        </xdr:cNvPr>
        <xdr:cNvCxnSpPr/>
      </xdr:nvCxnSpPr>
      <xdr:spPr>
        <a:xfrm>
          <a:off x="9879012" y="1260203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76438</xdr:rowOff>
    </xdr:from>
    <xdr:ext cx="469744" cy="259045"/>
    <xdr:sp macro="" textlink="">
      <xdr:nvSpPr>
        <xdr:cNvPr id="354" name="【公営住宅】&#10;一人当たり面積平均値テキスト">
          <a:extLst>
            <a:ext uri="{FF2B5EF4-FFF2-40B4-BE49-F238E27FC236}">
              <a16:creationId xmlns:a16="http://schemas.microsoft.com/office/drawing/2014/main" id="{1C1C408E-995F-460D-A49C-DFBAEEF388E2}"/>
            </a:ext>
          </a:extLst>
        </xdr:cNvPr>
        <xdr:cNvSpPr txBox="1"/>
      </xdr:nvSpPr>
      <xdr:spPr>
        <a:xfrm>
          <a:off x="9991725" y="1384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a:extLst>
            <a:ext uri="{FF2B5EF4-FFF2-40B4-BE49-F238E27FC236}">
              <a16:creationId xmlns:a16="http://schemas.microsoft.com/office/drawing/2014/main" id="{83A0C190-A538-4031-BDD7-52568B30F4EA}"/>
            </a:ext>
          </a:extLst>
        </xdr:cNvPr>
        <xdr:cNvSpPr/>
      </xdr:nvSpPr>
      <xdr:spPr>
        <a:xfrm>
          <a:off x="9917112" y="1399339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24171</xdr:rowOff>
    </xdr:from>
    <xdr:to>
      <xdr:col>50</xdr:col>
      <xdr:colOff>165100</xdr:colOff>
      <xdr:row>86</xdr:row>
      <xdr:rowOff>125771</xdr:rowOff>
    </xdr:to>
    <xdr:sp macro="" textlink="">
      <xdr:nvSpPr>
        <xdr:cNvPr id="356" name="フローチャート: 判断 355">
          <a:extLst>
            <a:ext uri="{FF2B5EF4-FFF2-40B4-BE49-F238E27FC236}">
              <a16:creationId xmlns:a16="http://schemas.microsoft.com/office/drawing/2014/main" id="{007766AC-2925-4CF5-B4DB-352C41A2CF3D}"/>
            </a:ext>
          </a:extLst>
        </xdr:cNvPr>
        <xdr:cNvSpPr/>
      </xdr:nvSpPr>
      <xdr:spPr>
        <a:xfrm>
          <a:off x="9117012" y="13964008"/>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22211</xdr:rowOff>
    </xdr:from>
    <xdr:to>
      <xdr:col>46</xdr:col>
      <xdr:colOff>38100</xdr:colOff>
      <xdr:row>86</xdr:row>
      <xdr:rowOff>123811</xdr:rowOff>
    </xdr:to>
    <xdr:sp macro="" textlink="">
      <xdr:nvSpPr>
        <xdr:cNvPr id="357" name="フローチャート: 判断 356">
          <a:extLst>
            <a:ext uri="{FF2B5EF4-FFF2-40B4-BE49-F238E27FC236}">
              <a16:creationId xmlns:a16="http://schemas.microsoft.com/office/drawing/2014/main" id="{6EF38E32-DAF1-4EEC-97E8-0D5810691C04}"/>
            </a:ext>
          </a:extLst>
        </xdr:cNvPr>
        <xdr:cNvSpPr/>
      </xdr:nvSpPr>
      <xdr:spPr>
        <a:xfrm>
          <a:off x="8275637" y="13962048"/>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19664</xdr:rowOff>
    </xdr:from>
    <xdr:to>
      <xdr:col>41</xdr:col>
      <xdr:colOff>101600</xdr:colOff>
      <xdr:row>86</xdr:row>
      <xdr:rowOff>121264</xdr:rowOff>
    </xdr:to>
    <xdr:sp macro="" textlink="">
      <xdr:nvSpPr>
        <xdr:cNvPr id="358" name="フローチャート: 判断 357">
          <a:extLst>
            <a:ext uri="{FF2B5EF4-FFF2-40B4-BE49-F238E27FC236}">
              <a16:creationId xmlns:a16="http://schemas.microsoft.com/office/drawing/2014/main" id="{4ECD1978-D6C7-4E74-AE6C-1A82C508CE41}"/>
            </a:ext>
          </a:extLst>
        </xdr:cNvPr>
        <xdr:cNvSpPr/>
      </xdr:nvSpPr>
      <xdr:spPr>
        <a:xfrm>
          <a:off x="7419975" y="13954739"/>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25281</xdr:rowOff>
    </xdr:from>
    <xdr:to>
      <xdr:col>36</xdr:col>
      <xdr:colOff>165100</xdr:colOff>
      <xdr:row>86</xdr:row>
      <xdr:rowOff>126881</xdr:rowOff>
    </xdr:to>
    <xdr:sp macro="" textlink="">
      <xdr:nvSpPr>
        <xdr:cNvPr id="359" name="フローチャート: 判断 358">
          <a:extLst>
            <a:ext uri="{FF2B5EF4-FFF2-40B4-BE49-F238E27FC236}">
              <a16:creationId xmlns:a16="http://schemas.microsoft.com/office/drawing/2014/main" id="{2D9BA6BA-D703-419B-9495-AEC1AA877873}"/>
            </a:ext>
          </a:extLst>
        </xdr:cNvPr>
        <xdr:cNvSpPr/>
      </xdr:nvSpPr>
      <xdr:spPr>
        <a:xfrm>
          <a:off x="6583362" y="139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AE7FFEA-3870-4F55-A5B0-6C72A1BD16DB}"/>
            </a:ext>
          </a:extLst>
        </xdr:cNvPr>
        <xdr:cNvSpPr txBox="1"/>
      </xdr:nvSpPr>
      <xdr:spPr>
        <a:xfrm>
          <a:off x="9772650"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D7EF693F-F0B1-4890-AF54-CDFA8D72F72C}"/>
            </a:ext>
          </a:extLst>
        </xdr:cNvPr>
        <xdr:cNvSpPr txBox="1"/>
      </xdr:nvSpPr>
      <xdr:spPr>
        <a:xfrm>
          <a:off x="8982075"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FCFE00D0-DCA9-4257-8B9F-13CFEEFC694E}"/>
            </a:ext>
          </a:extLst>
        </xdr:cNvPr>
        <xdr:cNvSpPr txBox="1"/>
      </xdr:nvSpPr>
      <xdr:spPr>
        <a:xfrm>
          <a:off x="814546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DE9FAF2B-C793-455B-ACE3-237391D98465}"/>
            </a:ext>
          </a:extLst>
        </xdr:cNvPr>
        <xdr:cNvSpPr txBox="1"/>
      </xdr:nvSpPr>
      <xdr:spPr>
        <a:xfrm>
          <a:off x="729456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459D007A-1C20-453B-A483-1693ED95C302}"/>
            </a:ext>
          </a:extLst>
        </xdr:cNvPr>
        <xdr:cNvSpPr txBox="1"/>
      </xdr:nvSpPr>
      <xdr:spPr>
        <a:xfrm>
          <a:off x="6448425"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79719</xdr:rowOff>
    </xdr:from>
    <xdr:to>
      <xdr:col>55</xdr:col>
      <xdr:colOff>50800</xdr:colOff>
      <xdr:row>87</xdr:row>
      <xdr:rowOff>9869</xdr:rowOff>
    </xdr:to>
    <xdr:sp macro="" textlink="">
      <xdr:nvSpPr>
        <xdr:cNvPr id="365" name="楕円 364">
          <a:extLst>
            <a:ext uri="{FF2B5EF4-FFF2-40B4-BE49-F238E27FC236}">
              <a16:creationId xmlns:a16="http://schemas.microsoft.com/office/drawing/2014/main" id="{61FB6E65-115F-44E3-BA91-BF4AFA0085B1}"/>
            </a:ext>
          </a:extLst>
        </xdr:cNvPr>
        <xdr:cNvSpPr/>
      </xdr:nvSpPr>
      <xdr:spPr>
        <a:xfrm>
          <a:off x="9917112" y="14019556"/>
          <a:ext cx="92075"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31988</xdr:rowOff>
    </xdr:from>
    <xdr:ext cx="469744" cy="259045"/>
    <xdr:sp macro="" textlink="">
      <xdr:nvSpPr>
        <xdr:cNvPr id="366" name="【公営住宅】&#10;一人当たり面積該当値テキスト">
          <a:extLst>
            <a:ext uri="{FF2B5EF4-FFF2-40B4-BE49-F238E27FC236}">
              <a16:creationId xmlns:a16="http://schemas.microsoft.com/office/drawing/2014/main" id="{13E3F4D4-7B49-4971-AC66-B839F4A8FFD9}"/>
            </a:ext>
          </a:extLst>
        </xdr:cNvPr>
        <xdr:cNvSpPr txBox="1"/>
      </xdr:nvSpPr>
      <xdr:spPr>
        <a:xfrm>
          <a:off x="9991725" y="1397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81059</xdr:rowOff>
    </xdr:from>
    <xdr:to>
      <xdr:col>50</xdr:col>
      <xdr:colOff>165100</xdr:colOff>
      <xdr:row>87</xdr:row>
      <xdr:rowOff>11209</xdr:rowOff>
    </xdr:to>
    <xdr:sp macro="" textlink="">
      <xdr:nvSpPr>
        <xdr:cNvPr id="367" name="楕円 366">
          <a:extLst>
            <a:ext uri="{FF2B5EF4-FFF2-40B4-BE49-F238E27FC236}">
              <a16:creationId xmlns:a16="http://schemas.microsoft.com/office/drawing/2014/main" id="{2B2B5C1E-101A-45F8-96D9-178D9D81C6F0}"/>
            </a:ext>
          </a:extLst>
        </xdr:cNvPr>
        <xdr:cNvSpPr/>
      </xdr:nvSpPr>
      <xdr:spPr>
        <a:xfrm>
          <a:off x="9117012" y="14020896"/>
          <a:ext cx="101600"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130519</xdr:rowOff>
    </xdr:from>
    <xdr:to>
      <xdr:col>55</xdr:col>
      <xdr:colOff>0</xdr:colOff>
      <xdr:row>86</xdr:row>
      <xdr:rowOff>131859</xdr:rowOff>
    </xdr:to>
    <xdr:cxnSp macro="">
      <xdr:nvCxnSpPr>
        <xdr:cNvPr id="368" name="直線コネクタ 367">
          <a:extLst>
            <a:ext uri="{FF2B5EF4-FFF2-40B4-BE49-F238E27FC236}">
              <a16:creationId xmlns:a16="http://schemas.microsoft.com/office/drawing/2014/main" id="{4C5AC39B-740B-4BD3-B7DA-21C5872E53EA}"/>
            </a:ext>
          </a:extLst>
        </xdr:cNvPr>
        <xdr:cNvCxnSpPr/>
      </xdr:nvCxnSpPr>
      <xdr:spPr>
        <a:xfrm flipV="1">
          <a:off x="9163050" y="14070356"/>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81221</xdr:rowOff>
    </xdr:from>
    <xdr:to>
      <xdr:col>46</xdr:col>
      <xdr:colOff>38100</xdr:colOff>
      <xdr:row>87</xdr:row>
      <xdr:rowOff>11371</xdr:rowOff>
    </xdr:to>
    <xdr:sp macro="" textlink="">
      <xdr:nvSpPr>
        <xdr:cNvPr id="369" name="楕円 368">
          <a:extLst>
            <a:ext uri="{FF2B5EF4-FFF2-40B4-BE49-F238E27FC236}">
              <a16:creationId xmlns:a16="http://schemas.microsoft.com/office/drawing/2014/main" id="{5CBDDACA-3E0D-400B-8899-D2778FDB3684}"/>
            </a:ext>
          </a:extLst>
        </xdr:cNvPr>
        <xdr:cNvSpPr/>
      </xdr:nvSpPr>
      <xdr:spPr>
        <a:xfrm>
          <a:off x="8275637" y="14021058"/>
          <a:ext cx="87313"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131859</xdr:rowOff>
    </xdr:from>
    <xdr:to>
      <xdr:col>50</xdr:col>
      <xdr:colOff>114300</xdr:colOff>
      <xdr:row>86</xdr:row>
      <xdr:rowOff>132021</xdr:rowOff>
    </xdr:to>
    <xdr:cxnSp macro="">
      <xdr:nvCxnSpPr>
        <xdr:cNvPr id="370" name="直線コネクタ 369">
          <a:extLst>
            <a:ext uri="{FF2B5EF4-FFF2-40B4-BE49-F238E27FC236}">
              <a16:creationId xmlns:a16="http://schemas.microsoft.com/office/drawing/2014/main" id="{1A26D2DF-D86A-42DB-8CF0-66BAD5F20F8B}"/>
            </a:ext>
          </a:extLst>
        </xdr:cNvPr>
        <xdr:cNvCxnSpPr/>
      </xdr:nvCxnSpPr>
      <xdr:spPr>
        <a:xfrm flipV="1">
          <a:off x="8326437" y="14066934"/>
          <a:ext cx="836613"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81418</xdr:rowOff>
    </xdr:from>
    <xdr:to>
      <xdr:col>41</xdr:col>
      <xdr:colOff>101600</xdr:colOff>
      <xdr:row>87</xdr:row>
      <xdr:rowOff>11568</xdr:rowOff>
    </xdr:to>
    <xdr:sp macro="" textlink="">
      <xdr:nvSpPr>
        <xdr:cNvPr id="371" name="楕円 370">
          <a:extLst>
            <a:ext uri="{FF2B5EF4-FFF2-40B4-BE49-F238E27FC236}">
              <a16:creationId xmlns:a16="http://schemas.microsoft.com/office/drawing/2014/main" id="{9B53AFEE-B4A3-49A5-B799-FD350F34BDD2}"/>
            </a:ext>
          </a:extLst>
        </xdr:cNvPr>
        <xdr:cNvSpPr/>
      </xdr:nvSpPr>
      <xdr:spPr>
        <a:xfrm>
          <a:off x="7419975" y="14021255"/>
          <a:ext cx="106362"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132021</xdr:rowOff>
    </xdr:from>
    <xdr:to>
      <xdr:col>45</xdr:col>
      <xdr:colOff>177800</xdr:colOff>
      <xdr:row>86</xdr:row>
      <xdr:rowOff>132218</xdr:rowOff>
    </xdr:to>
    <xdr:cxnSp macro="">
      <xdr:nvCxnSpPr>
        <xdr:cNvPr id="372" name="直線コネクタ 371">
          <a:extLst>
            <a:ext uri="{FF2B5EF4-FFF2-40B4-BE49-F238E27FC236}">
              <a16:creationId xmlns:a16="http://schemas.microsoft.com/office/drawing/2014/main" id="{64E9F346-9C5F-48FD-B2BF-D13809A2EC15}"/>
            </a:ext>
          </a:extLst>
        </xdr:cNvPr>
        <xdr:cNvCxnSpPr/>
      </xdr:nvCxnSpPr>
      <xdr:spPr>
        <a:xfrm flipV="1">
          <a:off x="7475537" y="14067096"/>
          <a:ext cx="8509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81646</xdr:rowOff>
    </xdr:from>
    <xdr:to>
      <xdr:col>36</xdr:col>
      <xdr:colOff>165100</xdr:colOff>
      <xdr:row>87</xdr:row>
      <xdr:rowOff>11796</xdr:rowOff>
    </xdr:to>
    <xdr:sp macro="" textlink="">
      <xdr:nvSpPr>
        <xdr:cNvPr id="373" name="楕円 372">
          <a:extLst>
            <a:ext uri="{FF2B5EF4-FFF2-40B4-BE49-F238E27FC236}">
              <a16:creationId xmlns:a16="http://schemas.microsoft.com/office/drawing/2014/main" id="{73A876B6-96E2-4085-8BA7-E66BF88159C0}"/>
            </a:ext>
          </a:extLst>
        </xdr:cNvPr>
        <xdr:cNvSpPr/>
      </xdr:nvSpPr>
      <xdr:spPr>
        <a:xfrm>
          <a:off x="6583362" y="14021483"/>
          <a:ext cx="101600"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132218</xdr:rowOff>
    </xdr:from>
    <xdr:to>
      <xdr:col>41</xdr:col>
      <xdr:colOff>50800</xdr:colOff>
      <xdr:row>86</xdr:row>
      <xdr:rowOff>132446</xdr:rowOff>
    </xdr:to>
    <xdr:cxnSp macro="">
      <xdr:nvCxnSpPr>
        <xdr:cNvPr id="374" name="直線コネクタ 373">
          <a:extLst>
            <a:ext uri="{FF2B5EF4-FFF2-40B4-BE49-F238E27FC236}">
              <a16:creationId xmlns:a16="http://schemas.microsoft.com/office/drawing/2014/main" id="{3E36412B-6DF2-4FF4-9EB0-3ADB0581F0A6}"/>
            </a:ext>
          </a:extLst>
        </xdr:cNvPr>
        <xdr:cNvCxnSpPr/>
      </xdr:nvCxnSpPr>
      <xdr:spPr>
        <a:xfrm flipV="1">
          <a:off x="6629400" y="14067293"/>
          <a:ext cx="846137"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142298</xdr:rowOff>
    </xdr:from>
    <xdr:ext cx="469744" cy="259045"/>
    <xdr:sp macro="" textlink="">
      <xdr:nvSpPr>
        <xdr:cNvPr id="375" name="n_1aveValue【公営住宅】&#10;一人当たり面積">
          <a:extLst>
            <a:ext uri="{FF2B5EF4-FFF2-40B4-BE49-F238E27FC236}">
              <a16:creationId xmlns:a16="http://schemas.microsoft.com/office/drawing/2014/main" id="{36E18DE3-630A-4EF2-A004-67771D74C4B5}"/>
            </a:ext>
          </a:extLst>
        </xdr:cNvPr>
        <xdr:cNvSpPr txBox="1"/>
      </xdr:nvSpPr>
      <xdr:spPr>
        <a:xfrm>
          <a:off x="8925002" y="1375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140338</xdr:rowOff>
    </xdr:from>
    <xdr:ext cx="469744" cy="259045"/>
    <xdr:sp macro="" textlink="">
      <xdr:nvSpPr>
        <xdr:cNvPr id="376" name="n_2aveValue【公営住宅】&#10;一人当たり面積">
          <a:extLst>
            <a:ext uri="{FF2B5EF4-FFF2-40B4-BE49-F238E27FC236}">
              <a16:creationId xmlns:a16="http://schemas.microsoft.com/office/drawing/2014/main" id="{01E7A43D-ECB8-4F81-B79F-8C858A7250F8}"/>
            </a:ext>
          </a:extLst>
        </xdr:cNvPr>
        <xdr:cNvSpPr txBox="1"/>
      </xdr:nvSpPr>
      <xdr:spPr>
        <a:xfrm>
          <a:off x="8096327" y="1375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137791</xdr:rowOff>
    </xdr:from>
    <xdr:ext cx="469744" cy="259045"/>
    <xdr:sp macro="" textlink="">
      <xdr:nvSpPr>
        <xdr:cNvPr id="377" name="n_3aveValue【公営住宅】&#10;一人当たり面積">
          <a:extLst>
            <a:ext uri="{FF2B5EF4-FFF2-40B4-BE49-F238E27FC236}">
              <a16:creationId xmlns:a16="http://schemas.microsoft.com/office/drawing/2014/main" id="{9339C2A9-8105-47B8-B553-20DC1A06F840}"/>
            </a:ext>
          </a:extLst>
        </xdr:cNvPr>
        <xdr:cNvSpPr txBox="1"/>
      </xdr:nvSpPr>
      <xdr:spPr>
        <a:xfrm>
          <a:off x="7250189" y="13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143408</xdr:rowOff>
    </xdr:from>
    <xdr:ext cx="469744" cy="259045"/>
    <xdr:sp macro="" textlink="">
      <xdr:nvSpPr>
        <xdr:cNvPr id="378" name="n_4aveValue【公営住宅】&#10;一人当たり面積">
          <a:extLst>
            <a:ext uri="{FF2B5EF4-FFF2-40B4-BE49-F238E27FC236}">
              <a16:creationId xmlns:a16="http://schemas.microsoft.com/office/drawing/2014/main" id="{A7C09007-D96F-4AE4-BEBC-905168A7B985}"/>
            </a:ext>
          </a:extLst>
        </xdr:cNvPr>
        <xdr:cNvSpPr txBox="1"/>
      </xdr:nvSpPr>
      <xdr:spPr>
        <a:xfrm>
          <a:off x="6408814" y="1375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2336</xdr:rowOff>
    </xdr:from>
    <xdr:ext cx="469744" cy="259045"/>
    <xdr:sp macro="" textlink="">
      <xdr:nvSpPr>
        <xdr:cNvPr id="379" name="n_1mainValue【公営住宅】&#10;一人当たり面積">
          <a:extLst>
            <a:ext uri="{FF2B5EF4-FFF2-40B4-BE49-F238E27FC236}">
              <a16:creationId xmlns:a16="http://schemas.microsoft.com/office/drawing/2014/main" id="{9C8F3C12-F29A-4AE8-BF6C-84EEC1984288}"/>
            </a:ext>
          </a:extLst>
        </xdr:cNvPr>
        <xdr:cNvSpPr txBox="1"/>
      </xdr:nvSpPr>
      <xdr:spPr>
        <a:xfrm>
          <a:off x="8925002" y="1409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2498</xdr:rowOff>
    </xdr:from>
    <xdr:ext cx="469744" cy="259045"/>
    <xdr:sp macro="" textlink="">
      <xdr:nvSpPr>
        <xdr:cNvPr id="380" name="n_2mainValue【公営住宅】&#10;一人当たり面積">
          <a:extLst>
            <a:ext uri="{FF2B5EF4-FFF2-40B4-BE49-F238E27FC236}">
              <a16:creationId xmlns:a16="http://schemas.microsoft.com/office/drawing/2014/main" id="{7C8C486F-C84E-4CAC-B30D-0ACFA6A03701}"/>
            </a:ext>
          </a:extLst>
        </xdr:cNvPr>
        <xdr:cNvSpPr txBox="1"/>
      </xdr:nvSpPr>
      <xdr:spPr>
        <a:xfrm>
          <a:off x="8096327" y="1410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2695</xdr:rowOff>
    </xdr:from>
    <xdr:ext cx="469744" cy="259045"/>
    <xdr:sp macro="" textlink="">
      <xdr:nvSpPr>
        <xdr:cNvPr id="381" name="n_3mainValue【公営住宅】&#10;一人当たり面積">
          <a:extLst>
            <a:ext uri="{FF2B5EF4-FFF2-40B4-BE49-F238E27FC236}">
              <a16:creationId xmlns:a16="http://schemas.microsoft.com/office/drawing/2014/main" id="{29BA4812-FB32-4EFF-9799-C4FEAD12AB75}"/>
            </a:ext>
          </a:extLst>
        </xdr:cNvPr>
        <xdr:cNvSpPr txBox="1"/>
      </xdr:nvSpPr>
      <xdr:spPr>
        <a:xfrm>
          <a:off x="7250189" y="1410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2923</xdr:rowOff>
    </xdr:from>
    <xdr:ext cx="469744" cy="259045"/>
    <xdr:sp macro="" textlink="">
      <xdr:nvSpPr>
        <xdr:cNvPr id="382" name="n_4mainValue【公営住宅】&#10;一人当たり面積">
          <a:extLst>
            <a:ext uri="{FF2B5EF4-FFF2-40B4-BE49-F238E27FC236}">
              <a16:creationId xmlns:a16="http://schemas.microsoft.com/office/drawing/2014/main" id="{B55E7F99-7317-4062-8AEA-3F77D5D0C7BA}"/>
            </a:ext>
          </a:extLst>
        </xdr:cNvPr>
        <xdr:cNvSpPr txBox="1"/>
      </xdr:nvSpPr>
      <xdr:spPr>
        <a:xfrm>
          <a:off x="6408814" y="1410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12F91C5F-E294-4D20-B8AF-904FA959FCA9}"/>
            </a:ext>
          </a:extLst>
        </xdr:cNvPr>
        <xdr:cNvSpPr/>
      </xdr:nvSpPr>
      <xdr:spPr>
        <a:xfrm>
          <a:off x="723900" y="14763750"/>
          <a:ext cx="4495800" cy="6397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4634BEC-34E2-4DAE-9809-7254878D63FD}"/>
            </a:ext>
          </a:extLst>
        </xdr:cNvPr>
        <xdr:cNvSpPr/>
      </xdr:nvSpPr>
      <xdr:spPr>
        <a:xfrm>
          <a:off x="855662"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EAF91A4B-CB43-4AF8-AB45-AFC1320CC559}"/>
            </a:ext>
          </a:extLst>
        </xdr:cNvPr>
        <xdr:cNvSpPr/>
      </xdr:nvSpPr>
      <xdr:spPr>
        <a:xfrm>
          <a:off x="855662"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50266ABD-4FE4-452E-8B75-44FEAF45D749}"/>
            </a:ext>
          </a:extLst>
        </xdr:cNvPr>
        <xdr:cNvSpPr/>
      </xdr:nvSpPr>
      <xdr:spPr>
        <a:xfrm>
          <a:off x="180975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2B5BBA14-9628-4BCF-A5A5-1D77D17FE4C1}"/>
            </a:ext>
          </a:extLst>
        </xdr:cNvPr>
        <xdr:cNvSpPr/>
      </xdr:nvSpPr>
      <xdr:spPr>
        <a:xfrm>
          <a:off x="180975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CB2B829C-8E86-4DCD-8997-483ED550C313}"/>
            </a:ext>
          </a:extLst>
        </xdr:cNvPr>
        <xdr:cNvSpPr/>
      </xdr:nvSpPr>
      <xdr:spPr>
        <a:xfrm>
          <a:off x="289560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ACE795FA-DE10-4C9C-9B32-216EF5AB195A}"/>
            </a:ext>
          </a:extLst>
        </xdr:cNvPr>
        <xdr:cNvSpPr/>
      </xdr:nvSpPr>
      <xdr:spPr>
        <a:xfrm>
          <a:off x="289560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A6E91713-B0E8-4E63-B06A-5C1EB0249544}"/>
            </a:ext>
          </a:extLst>
        </xdr:cNvPr>
        <xdr:cNvSpPr/>
      </xdr:nvSpPr>
      <xdr:spPr>
        <a:xfrm>
          <a:off x="723900" y="1590675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36D67CB3-DAD9-477D-84C6-BA1CD3BA1B28}"/>
            </a:ext>
          </a:extLst>
        </xdr:cNvPr>
        <xdr:cNvSpPr txBox="1"/>
      </xdr:nvSpPr>
      <xdr:spPr>
        <a:xfrm>
          <a:off x="6953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FA1A7D60-B208-40C8-A948-B8193BFBCA8D}"/>
            </a:ext>
          </a:extLst>
        </xdr:cNvPr>
        <xdr:cNvCxnSpPr/>
      </xdr:nvCxnSpPr>
      <xdr:spPr>
        <a:xfrm>
          <a:off x="723900" y="18192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0901560C-E7C6-4561-85DE-F7A776444A47}"/>
            </a:ext>
          </a:extLst>
        </xdr:cNvPr>
        <xdr:cNvSpPr txBox="1"/>
      </xdr:nvSpPr>
      <xdr:spPr>
        <a:xfrm>
          <a:off x="285296"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4" name="直線コネクタ 393">
          <a:extLst>
            <a:ext uri="{FF2B5EF4-FFF2-40B4-BE49-F238E27FC236}">
              <a16:creationId xmlns:a16="http://schemas.microsoft.com/office/drawing/2014/main" id="{61BB9077-4022-4784-B462-C388DE8DDFF0}"/>
            </a:ext>
          </a:extLst>
        </xdr:cNvPr>
        <xdr:cNvCxnSpPr/>
      </xdr:nvCxnSpPr>
      <xdr:spPr>
        <a:xfrm>
          <a:off x="723900" y="1787094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5" name="テキスト ボックス 394">
          <a:extLst>
            <a:ext uri="{FF2B5EF4-FFF2-40B4-BE49-F238E27FC236}">
              <a16:creationId xmlns:a16="http://schemas.microsoft.com/office/drawing/2014/main" id="{6515C961-DE47-4099-B7A8-52C8EC61F800}"/>
            </a:ext>
          </a:extLst>
        </xdr:cNvPr>
        <xdr:cNvSpPr txBox="1"/>
      </xdr:nvSpPr>
      <xdr:spPr>
        <a:xfrm>
          <a:off x="285296"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6" name="直線コネクタ 395">
          <a:extLst>
            <a:ext uri="{FF2B5EF4-FFF2-40B4-BE49-F238E27FC236}">
              <a16:creationId xmlns:a16="http://schemas.microsoft.com/office/drawing/2014/main" id="{195B0FD0-F6D6-485C-970B-D85DBD621858}"/>
            </a:ext>
          </a:extLst>
        </xdr:cNvPr>
        <xdr:cNvCxnSpPr/>
      </xdr:nvCxnSpPr>
      <xdr:spPr>
        <a:xfrm>
          <a:off x="723900" y="1754436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7" name="テキスト ボックス 396">
          <a:extLst>
            <a:ext uri="{FF2B5EF4-FFF2-40B4-BE49-F238E27FC236}">
              <a16:creationId xmlns:a16="http://schemas.microsoft.com/office/drawing/2014/main" id="{E96B8B75-37D4-4A91-93F9-5151B3F28CAA}"/>
            </a:ext>
          </a:extLst>
        </xdr:cNvPr>
        <xdr:cNvSpPr txBox="1"/>
      </xdr:nvSpPr>
      <xdr:spPr>
        <a:xfrm>
          <a:off x="354178" y="174021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8" name="直線コネクタ 397">
          <a:extLst>
            <a:ext uri="{FF2B5EF4-FFF2-40B4-BE49-F238E27FC236}">
              <a16:creationId xmlns:a16="http://schemas.microsoft.com/office/drawing/2014/main" id="{449383C7-4072-4455-A8DC-67088C42B891}"/>
            </a:ext>
          </a:extLst>
        </xdr:cNvPr>
        <xdr:cNvCxnSpPr/>
      </xdr:nvCxnSpPr>
      <xdr:spPr>
        <a:xfrm>
          <a:off x="723900" y="1721303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9" name="テキスト ボックス 398">
          <a:extLst>
            <a:ext uri="{FF2B5EF4-FFF2-40B4-BE49-F238E27FC236}">
              <a16:creationId xmlns:a16="http://schemas.microsoft.com/office/drawing/2014/main" id="{A32504AA-E049-401A-87CC-449DE413E39D}"/>
            </a:ext>
          </a:extLst>
        </xdr:cNvPr>
        <xdr:cNvSpPr txBox="1"/>
      </xdr:nvSpPr>
      <xdr:spPr>
        <a:xfrm>
          <a:off x="354178"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0" name="直線コネクタ 399">
          <a:extLst>
            <a:ext uri="{FF2B5EF4-FFF2-40B4-BE49-F238E27FC236}">
              <a16:creationId xmlns:a16="http://schemas.microsoft.com/office/drawing/2014/main" id="{5AF937B3-FA01-45CB-9951-0D7D203BD097}"/>
            </a:ext>
          </a:extLst>
        </xdr:cNvPr>
        <xdr:cNvCxnSpPr/>
      </xdr:nvCxnSpPr>
      <xdr:spPr>
        <a:xfrm>
          <a:off x="723900" y="1688646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1" name="テキスト ボックス 400">
          <a:extLst>
            <a:ext uri="{FF2B5EF4-FFF2-40B4-BE49-F238E27FC236}">
              <a16:creationId xmlns:a16="http://schemas.microsoft.com/office/drawing/2014/main" id="{3885D5E7-4EB8-443F-BBFB-514A08DA8489}"/>
            </a:ext>
          </a:extLst>
        </xdr:cNvPr>
        <xdr:cNvSpPr txBox="1"/>
      </xdr:nvSpPr>
      <xdr:spPr>
        <a:xfrm>
          <a:off x="354178"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2" name="直線コネクタ 401">
          <a:extLst>
            <a:ext uri="{FF2B5EF4-FFF2-40B4-BE49-F238E27FC236}">
              <a16:creationId xmlns:a16="http://schemas.microsoft.com/office/drawing/2014/main" id="{F715D5EB-67DC-44F1-BD23-527B5D27488C}"/>
            </a:ext>
          </a:extLst>
        </xdr:cNvPr>
        <xdr:cNvCxnSpPr/>
      </xdr:nvCxnSpPr>
      <xdr:spPr>
        <a:xfrm>
          <a:off x="723900" y="1656465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3" name="テキスト ボックス 402">
          <a:extLst>
            <a:ext uri="{FF2B5EF4-FFF2-40B4-BE49-F238E27FC236}">
              <a16:creationId xmlns:a16="http://schemas.microsoft.com/office/drawing/2014/main" id="{33B60E61-2283-47F8-97C2-8E8A1D762399}"/>
            </a:ext>
          </a:extLst>
        </xdr:cNvPr>
        <xdr:cNvSpPr txBox="1"/>
      </xdr:nvSpPr>
      <xdr:spPr>
        <a:xfrm>
          <a:off x="354178" y="164224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4" name="直線コネクタ 403">
          <a:extLst>
            <a:ext uri="{FF2B5EF4-FFF2-40B4-BE49-F238E27FC236}">
              <a16:creationId xmlns:a16="http://schemas.microsoft.com/office/drawing/2014/main" id="{EB1E2DBC-91B8-4056-91FE-6230FB8C3080}"/>
            </a:ext>
          </a:extLst>
        </xdr:cNvPr>
        <xdr:cNvCxnSpPr/>
      </xdr:nvCxnSpPr>
      <xdr:spPr>
        <a:xfrm>
          <a:off x="723900" y="1623808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5" name="テキスト ボックス 404">
          <a:extLst>
            <a:ext uri="{FF2B5EF4-FFF2-40B4-BE49-F238E27FC236}">
              <a16:creationId xmlns:a16="http://schemas.microsoft.com/office/drawing/2014/main" id="{0C7968AC-3140-49E6-99B9-C68B02490536}"/>
            </a:ext>
          </a:extLst>
        </xdr:cNvPr>
        <xdr:cNvSpPr txBox="1"/>
      </xdr:nvSpPr>
      <xdr:spPr>
        <a:xfrm>
          <a:off x="408773" y="16095860"/>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a:extLst>
            <a:ext uri="{FF2B5EF4-FFF2-40B4-BE49-F238E27FC236}">
              <a16:creationId xmlns:a16="http://schemas.microsoft.com/office/drawing/2014/main" id="{B5253BE3-B786-4710-9F4E-1499CE6B3DF2}"/>
            </a:ext>
          </a:extLst>
        </xdr:cNvPr>
        <xdr:cNvCxnSpPr/>
      </xdr:nvCxnSpPr>
      <xdr:spPr>
        <a:xfrm>
          <a:off x="723900" y="15906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7" name="【港湾・漁港】&#10;有形固定資産減価償却率グラフ枠">
          <a:extLst>
            <a:ext uri="{FF2B5EF4-FFF2-40B4-BE49-F238E27FC236}">
              <a16:creationId xmlns:a16="http://schemas.microsoft.com/office/drawing/2014/main" id="{DA027151-2803-47BE-97BB-6F31D8EE7A36}"/>
            </a:ext>
          </a:extLst>
        </xdr:cNvPr>
        <xdr:cNvSpPr/>
      </xdr:nvSpPr>
      <xdr:spPr>
        <a:xfrm>
          <a:off x="723900" y="1590675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8" name="直線コネクタ 407">
          <a:extLst>
            <a:ext uri="{FF2B5EF4-FFF2-40B4-BE49-F238E27FC236}">
              <a16:creationId xmlns:a16="http://schemas.microsoft.com/office/drawing/2014/main" id="{989BCEA7-9A07-44A0-BDDF-FF759E7BCF04}"/>
            </a:ext>
          </a:extLst>
        </xdr:cNvPr>
        <xdr:cNvCxnSpPr/>
      </xdr:nvCxnSpPr>
      <xdr:spPr>
        <a:xfrm flipV="1">
          <a:off x="4411027" y="1627074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9" name="【港湾・漁港】&#10;有形固定資産減価償却率最小値テキスト">
          <a:extLst>
            <a:ext uri="{FF2B5EF4-FFF2-40B4-BE49-F238E27FC236}">
              <a16:creationId xmlns:a16="http://schemas.microsoft.com/office/drawing/2014/main" id="{8899A67D-A3DA-427D-954F-53F62334733E}"/>
            </a:ext>
          </a:extLst>
        </xdr:cNvPr>
        <xdr:cNvSpPr txBox="1"/>
      </xdr:nvSpPr>
      <xdr:spPr>
        <a:xfrm>
          <a:off x="4449762" y="1787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0" name="直線コネクタ 409">
          <a:extLst>
            <a:ext uri="{FF2B5EF4-FFF2-40B4-BE49-F238E27FC236}">
              <a16:creationId xmlns:a16="http://schemas.microsoft.com/office/drawing/2014/main" id="{8441E565-7D0E-4FCB-B68C-0185431AB5C9}"/>
            </a:ext>
          </a:extLst>
        </xdr:cNvPr>
        <xdr:cNvCxnSpPr/>
      </xdr:nvCxnSpPr>
      <xdr:spPr>
        <a:xfrm>
          <a:off x="4332287" y="17870941"/>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11" name="【港湾・漁港】&#10;有形固定資産減価償却率最大値テキスト">
          <a:extLst>
            <a:ext uri="{FF2B5EF4-FFF2-40B4-BE49-F238E27FC236}">
              <a16:creationId xmlns:a16="http://schemas.microsoft.com/office/drawing/2014/main" id="{04DFBA3B-744B-43D1-9C98-3C1BD781E204}"/>
            </a:ext>
          </a:extLst>
        </xdr:cNvPr>
        <xdr:cNvSpPr txBox="1"/>
      </xdr:nvSpPr>
      <xdr:spPr>
        <a:xfrm>
          <a:off x="4449762" y="160412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12" name="直線コネクタ 411">
          <a:extLst>
            <a:ext uri="{FF2B5EF4-FFF2-40B4-BE49-F238E27FC236}">
              <a16:creationId xmlns:a16="http://schemas.microsoft.com/office/drawing/2014/main" id="{A5D73F89-49EF-4570-B869-17DBC7B8F5F0}"/>
            </a:ext>
          </a:extLst>
        </xdr:cNvPr>
        <xdr:cNvCxnSpPr/>
      </xdr:nvCxnSpPr>
      <xdr:spPr>
        <a:xfrm>
          <a:off x="4332287" y="16270741"/>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100528</xdr:rowOff>
    </xdr:from>
    <xdr:ext cx="405111" cy="259045"/>
    <xdr:sp macro="" textlink="">
      <xdr:nvSpPr>
        <xdr:cNvPr id="413" name="【港湾・漁港】&#10;有形固定資産減価償却率平均値テキスト">
          <a:extLst>
            <a:ext uri="{FF2B5EF4-FFF2-40B4-BE49-F238E27FC236}">
              <a16:creationId xmlns:a16="http://schemas.microsoft.com/office/drawing/2014/main" id="{598554CF-1B5B-4D29-BEA1-09AEE2A5A2E6}"/>
            </a:ext>
          </a:extLst>
        </xdr:cNvPr>
        <xdr:cNvSpPr txBox="1"/>
      </xdr:nvSpPr>
      <xdr:spPr>
        <a:xfrm>
          <a:off x="4449762" y="17078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77651</xdr:rowOff>
    </xdr:from>
    <xdr:to>
      <xdr:col>24</xdr:col>
      <xdr:colOff>114300</xdr:colOff>
      <xdr:row>106</xdr:row>
      <xdr:rowOff>7801</xdr:rowOff>
    </xdr:to>
    <xdr:sp macro="" textlink="">
      <xdr:nvSpPr>
        <xdr:cNvPr id="414" name="フローチャート: 判断 413">
          <a:extLst>
            <a:ext uri="{FF2B5EF4-FFF2-40B4-BE49-F238E27FC236}">
              <a16:creationId xmlns:a16="http://schemas.microsoft.com/office/drawing/2014/main" id="{45E14454-7FAB-4DF8-86FA-DCEC4F0722D7}"/>
            </a:ext>
          </a:extLst>
        </xdr:cNvPr>
        <xdr:cNvSpPr/>
      </xdr:nvSpPr>
      <xdr:spPr>
        <a:xfrm>
          <a:off x="4360862" y="17222651"/>
          <a:ext cx="9683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111942</xdr:rowOff>
    </xdr:from>
    <xdr:to>
      <xdr:col>20</xdr:col>
      <xdr:colOff>38100</xdr:colOff>
      <xdr:row>106</xdr:row>
      <xdr:rowOff>42092</xdr:rowOff>
    </xdr:to>
    <xdr:sp macro="" textlink="">
      <xdr:nvSpPr>
        <xdr:cNvPr id="415" name="フローチャート: 判断 414">
          <a:extLst>
            <a:ext uri="{FF2B5EF4-FFF2-40B4-BE49-F238E27FC236}">
              <a16:creationId xmlns:a16="http://schemas.microsoft.com/office/drawing/2014/main" id="{C3A5FA8D-2EEA-481F-9AD1-E516730BC2F5}"/>
            </a:ext>
          </a:extLst>
        </xdr:cNvPr>
        <xdr:cNvSpPr/>
      </xdr:nvSpPr>
      <xdr:spPr>
        <a:xfrm>
          <a:off x="3570287" y="17256942"/>
          <a:ext cx="87313"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56424</xdr:rowOff>
    </xdr:from>
    <xdr:to>
      <xdr:col>15</xdr:col>
      <xdr:colOff>101600</xdr:colOff>
      <xdr:row>105</xdr:row>
      <xdr:rowOff>158024</xdr:rowOff>
    </xdr:to>
    <xdr:sp macro="" textlink="">
      <xdr:nvSpPr>
        <xdr:cNvPr id="416" name="フローチャート: 判断 415">
          <a:extLst>
            <a:ext uri="{FF2B5EF4-FFF2-40B4-BE49-F238E27FC236}">
              <a16:creationId xmlns:a16="http://schemas.microsoft.com/office/drawing/2014/main" id="{288BD2C1-CB9B-450E-B2A3-4B9D28123A11}"/>
            </a:ext>
          </a:extLst>
        </xdr:cNvPr>
        <xdr:cNvSpPr/>
      </xdr:nvSpPr>
      <xdr:spPr>
        <a:xfrm>
          <a:off x="2714625" y="17201424"/>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28666</xdr:rowOff>
    </xdr:from>
    <xdr:to>
      <xdr:col>10</xdr:col>
      <xdr:colOff>165100</xdr:colOff>
      <xdr:row>105</xdr:row>
      <xdr:rowOff>130266</xdr:rowOff>
    </xdr:to>
    <xdr:sp macro="" textlink="">
      <xdr:nvSpPr>
        <xdr:cNvPr id="417" name="フローチャート: 判断 416">
          <a:extLst>
            <a:ext uri="{FF2B5EF4-FFF2-40B4-BE49-F238E27FC236}">
              <a16:creationId xmlns:a16="http://schemas.microsoft.com/office/drawing/2014/main" id="{3EE2229D-F4E7-432B-BA81-55F4E7BD886A}"/>
            </a:ext>
          </a:extLst>
        </xdr:cNvPr>
        <xdr:cNvSpPr/>
      </xdr:nvSpPr>
      <xdr:spPr>
        <a:xfrm>
          <a:off x="1878012" y="17173666"/>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33564</xdr:rowOff>
    </xdr:from>
    <xdr:to>
      <xdr:col>6</xdr:col>
      <xdr:colOff>38100</xdr:colOff>
      <xdr:row>105</xdr:row>
      <xdr:rowOff>135164</xdr:rowOff>
    </xdr:to>
    <xdr:sp macro="" textlink="">
      <xdr:nvSpPr>
        <xdr:cNvPr id="418" name="フローチャート: 判断 417">
          <a:extLst>
            <a:ext uri="{FF2B5EF4-FFF2-40B4-BE49-F238E27FC236}">
              <a16:creationId xmlns:a16="http://schemas.microsoft.com/office/drawing/2014/main" id="{A9015E05-F736-43A0-B082-30E81E20ECE8}"/>
            </a:ext>
          </a:extLst>
        </xdr:cNvPr>
        <xdr:cNvSpPr/>
      </xdr:nvSpPr>
      <xdr:spPr>
        <a:xfrm>
          <a:off x="1036637" y="17183326"/>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5C18202C-438B-42D6-87CC-2614C2A3E04E}"/>
            </a:ext>
          </a:extLst>
        </xdr:cNvPr>
        <xdr:cNvSpPr txBox="1"/>
      </xdr:nvSpPr>
      <xdr:spPr>
        <a:xfrm>
          <a:off x="4230687"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3D805059-0AD8-4919-99F8-B8B95AAA71A2}"/>
            </a:ext>
          </a:extLst>
        </xdr:cNvPr>
        <xdr:cNvSpPr txBox="1"/>
      </xdr:nvSpPr>
      <xdr:spPr>
        <a:xfrm>
          <a:off x="34401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B41D7C4F-E245-468B-B904-4EE76AB9EDB6}"/>
            </a:ext>
          </a:extLst>
        </xdr:cNvPr>
        <xdr:cNvSpPr txBox="1"/>
      </xdr:nvSpPr>
      <xdr:spPr>
        <a:xfrm>
          <a:off x="25892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4299BB29-A18F-44E5-A8FF-40D17014FBEA}"/>
            </a:ext>
          </a:extLst>
        </xdr:cNvPr>
        <xdr:cNvSpPr txBox="1"/>
      </xdr:nvSpPr>
      <xdr:spPr>
        <a:xfrm>
          <a:off x="1743075"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5E79FD6D-720F-43B8-94A6-2806C3181B6A}"/>
            </a:ext>
          </a:extLst>
        </xdr:cNvPr>
        <xdr:cNvSpPr txBox="1"/>
      </xdr:nvSpPr>
      <xdr:spPr>
        <a:xfrm>
          <a:off x="9064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4173</xdr:rowOff>
    </xdr:from>
    <xdr:to>
      <xdr:col>24</xdr:col>
      <xdr:colOff>114300</xdr:colOff>
      <xdr:row>107</xdr:row>
      <xdr:rowOff>105773</xdr:rowOff>
    </xdr:to>
    <xdr:sp macro="" textlink="">
      <xdr:nvSpPr>
        <xdr:cNvPr id="424" name="楕円 423">
          <a:extLst>
            <a:ext uri="{FF2B5EF4-FFF2-40B4-BE49-F238E27FC236}">
              <a16:creationId xmlns:a16="http://schemas.microsoft.com/office/drawing/2014/main" id="{82B98D2F-67F0-4DA4-9E65-CC8B137D4945}"/>
            </a:ext>
          </a:extLst>
        </xdr:cNvPr>
        <xdr:cNvSpPr/>
      </xdr:nvSpPr>
      <xdr:spPr>
        <a:xfrm>
          <a:off x="4360862" y="17496835"/>
          <a:ext cx="96838"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154050</xdr:rowOff>
    </xdr:from>
    <xdr:ext cx="405111" cy="259045"/>
    <xdr:sp macro="" textlink="">
      <xdr:nvSpPr>
        <xdr:cNvPr id="425" name="【港湾・漁港】&#10;有形固定資産減価償却率該当値テキスト">
          <a:extLst>
            <a:ext uri="{FF2B5EF4-FFF2-40B4-BE49-F238E27FC236}">
              <a16:creationId xmlns:a16="http://schemas.microsoft.com/office/drawing/2014/main" id="{9E54CE23-FD1E-4553-BFA3-E3178DBE7830}"/>
            </a:ext>
          </a:extLst>
        </xdr:cNvPr>
        <xdr:cNvSpPr txBox="1"/>
      </xdr:nvSpPr>
      <xdr:spPr>
        <a:xfrm>
          <a:off x="4449762" y="1747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170724</xdr:rowOff>
    </xdr:from>
    <xdr:to>
      <xdr:col>20</xdr:col>
      <xdr:colOff>38100</xdr:colOff>
      <xdr:row>107</xdr:row>
      <xdr:rowOff>100874</xdr:rowOff>
    </xdr:to>
    <xdr:sp macro="" textlink="">
      <xdr:nvSpPr>
        <xdr:cNvPr id="426" name="楕円 425">
          <a:extLst>
            <a:ext uri="{FF2B5EF4-FFF2-40B4-BE49-F238E27FC236}">
              <a16:creationId xmlns:a16="http://schemas.microsoft.com/office/drawing/2014/main" id="{3EB85DF0-FE45-4D1C-8660-1F4321EDC6C2}"/>
            </a:ext>
          </a:extLst>
        </xdr:cNvPr>
        <xdr:cNvSpPr/>
      </xdr:nvSpPr>
      <xdr:spPr>
        <a:xfrm>
          <a:off x="3570287" y="17487174"/>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50074</xdr:rowOff>
    </xdr:from>
    <xdr:to>
      <xdr:col>24</xdr:col>
      <xdr:colOff>63500</xdr:colOff>
      <xdr:row>107</xdr:row>
      <xdr:rowOff>54973</xdr:rowOff>
    </xdr:to>
    <xdr:cxnSp macro="">
      <xdr:nvCxnSpPr>
        <xdr:cNvPr id="427" name="直線コネクタ 426">
          <a:extLst>
            <a:ext uri="{FF2B5EF4-FFF2-40B4-BE49-F238E27FC236}">
              <a16:creationId xmlns:a16="http://schemas.microsoft.com/office/drawing/2014/main" id="{DF1C67CC-C026-4F8B-BB1F-AD51B3B40B34}"/>
            </a:ext>
          </a:extLst>
        </xdr:cNvPr>
        <xdr:cNvCxnSpPr/>
      </xdr:nvCxnSpPr>
      <xdr:spPr>
        <a:xfrm>
          <a:off x="3621087" y="17542736"/>
          <a:ext cx="790575"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167458</xdr:rowOff>
    </xdr:from>
    <xdr:to>
      <xdr:col>15</xdr:col>
      <xdr:colOff>101600</xdr:colOff>
      <xdr:row>107</xdr:row>
      <xdr:rowOff>97608</xdr:rowOff>
    </xdr:to>
    <xdr:sp macro="" textlink="">
      <xdr:nvSpPr>
        <xdr:cNvPr id="428" name="楕円 427">
          <a:extLst>
            <a:ext uri="{FF2B5EF4-FFF2-40B4-BE49-F238E27FC236}">
              <a16:creationId xmlns:a16="http://schemas.microsoft.com/office/drawing/2014/main" id="{F7AC5FB5-EF4F-45A5-A3FF-1F2DC364704F}"/>
            </a:ext>
          </a:extLst>
        </xdr:cNvPr>
        <xdr:cNvSpPr/>
      </xdr:nvSpPr>
      <xdr:spPr>
        <a:xfrm>
          <a:off x="2714625" y="17488670"/>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46808</xdr:rowOff>
    </xdr:from>
    <xdr:to>
      <xdr:col>19</xdr:col>
      <xdr:colOff>177800</xdr:colOff>
      <xdr:row>107</xdr:row>
      <xdr:rowOff>50074</xdr:rowOff>
    </xdr:to>
    <xdr:cxnSp macro="">
      <xdr:nvCxnSpPr>
        <xdr:cNvPr id="429" name="直線コネクタ 428">
          <a:extLst>
            <a:ext uri="{FF2B5EF4-FFF2-40B4-BE49-F238E27FC236}">
              <a16:creationId xmlns:a16="http://schemas.microsoft.com/office/drawing/2014/main" id="{EFFC7CBD-82D1-47C0-8967-186C2F1E86ED}"/>
            </a:ext>
          </a:extLst>
        </xdr:cNvPr>
        <xdr:cNvCxnSpPr/>
      </xdr:nvCxnSpPr>
      <xdr:spPr>
        <a:xfrm>
          <a:off x="2770187" y="17534708"/>
          <a:ext cx="850900" cy="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157662</xdr:rowOff>
    </xdr:from>
    <xdr:to>
      <xdr:col>10</xdr:col>
      <xdr:colOff>165100</xdr:colOff>
      <xdr:row>107</xdr:row>
      <xdr:rowOff>87812</xdr:rowOff>
    </xdr:to>
    <xdr:sp macro="" textlink="">
      <xdr:nvSpPr>
        <xdr:cNvPr id="430" name="楕円 429">
          <a:extLst>
            <a:ext uri="{FF2B5EF4-FFF2-40B4-BE49-F238E27FC236}">
              <a16:creationId xmlns:a16="http://schemas.microsoft.com/office/drawing/2014/main" id="{C6E2E4EC-FA25-416C-AE40-2295BB8B6635}"/>
            </a:ext>
          </a:extLst>
        </xdr:cNvPr>
        <xdr:cNvSpPr/>
      </xdr:nvSpPr>
      <xdr:spPr>
        <a:xfrm>
          <a:off x="1878012" y="17478874"/>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37012</xdr:rowOff>
    </xdr:from>
    <xdr:to>
      <xdr:col>15</xdr:col>
      <xdr:colOff>50800</xdr:colOff>
      <xdr:row>107</xdr:row>
      <xdr:rowOff>46808</xdr:rowOff>
    </xdr:to>
    <xdr:cxnSp macro="">
      <xdr:nvCxnSpPr>
        <xdr:cNvPr id="431" name="直線コネクタ 430">
          <a:extLst>
            <a:ext uri="{FF2B5EF4-FFF2-40B4-BE49-F238E27FC236}">
              <a16:creationId xmlns:a16="http://schemas.microsoft.com/office/drawing/2014/main" id="{1D391035-F4BD-4D43-9D54-E9E2613EA20A}"/>
            </a:ext>
          </a:extLst>
        </xdr:cNvPr>
        <xdr:cNvCxnSpPr/>
      </xdr:nvCxnSpPr>
      <xdr:spPr>
        <a:xfrm>
          <a:off x="1924050" y="17524912"/>
          <a:ext cx="846137"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146231</xdr:rowOff>
    </xdr:from>
    <xdr:to>
      <xdr:col>6</xdr:col>
      <xdr:colOff>38100</xdr:colOff>
      <xdr:row>107</xdr:row>
      <xdr:rowOff>76381</xdr:rowOff>
    </xdr:to>
    <xdr:sp macro="" textlink="">
      <xdr:nvSpPr>
        <xdr:cNvPr id="432" name="楕円 431">
          <a:extLst>
            <a:ext uri="{FF2B5EF4-FFF2-40B4-BE49-F238E27FC236}">
              <a16:creationId xmlns:a16="http://schemas.microsoft.com/office/drawing/2014/main" id="{5CB55F81-9F3C-4BEA-9045-B63287233A81}"/>
            </a:ext>
          </a:extLst>
        </xdr:cNvPr>
        <xdr:cNvSpPr/>
      </xdr:nvSpPr>
      <xdr:spPr>
        <a:xfrm>
          <a:off x="1036637" y="17467443"/>
          <a:ext cx="87313"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25581</xdr:rowOff>
    </xdr:from>
    <xdr:to>
      <xdr:col>10</xdr:col>
      <xdr:colOff>114300</xdr:colOff>
      <xdr:row>107</xdr:row>
      <xdr:rowOff>37012</xdr:rowOff>
    </xdr:to>
    <xdr:cxnSp macro="">
      <xdr:nvCxnSpPr>
        <xdr:cNvPr id="433" name="直線コネクタ 432">
          <a:extLst>
            <a:ext uri="{FF2B5EF4-FFF2-40B4-BE49-F238E27FC236}">
              <a16:creationId xmlns:a16="http://schemas.microsoft.com/office/drawing/2014/main" id="{975B76C6-5CB5-4148-A2FC-F09646C1F582}"/>
            </a:ext>
          </a:extLst>
        </xdr:cNvPr>
        <xdr:cNvCxnSpPr/>
      </xdr:nvCxnSpPr>
      <xdr:spPr>
        <a:xfrm>
          <a:off x="1087437" y="17518243"/>
          <a:ext cx="836613" cy="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58619</xdr:rowOff>
    </xdr:from>
    <xdr:ext cx="405111" cy="259045"/>
    <xdr:sp macro="" textlink="">
      <xdr:nvSpPr>
        <xdr:cNvPr id="434" name="n_1aveValue【港湾・漁港】&#10;有形固定資産減価償却率">
          <a:extLst>
            <a:ext uri="{FF2B5EF4-FFF2-40B4-BE49-F238E27FC236}">
              <a16:creationId xmlns:a16="http://schemas.microsoft.com/office/drawing/2014/main" id="{FEDFDB05-9029-4B8D-9C9A-B05D1AF8DB34}"/>
            </a:ext>
          </a:extLst>
        </xdr:cNvPr>
        <xdr:cNvSpPr txBox="1"/>
      </xdr:nvSpPr>
      <xdr:spPr>
        <a:xfrm>
          <a:off x="3410594" y="1703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3101</xdr:rowOff>
    </xdr:from>
    <xdr:ext cx="405111" cy="259045"/>
    <xdr:sp macro="" textlink="">
      <xdr:nvSpPr>
        <xdr:cNvPr id="435" name="n_2aveValue【港湾・漁港】&#10;有形固定資産減価償却率">
          <a:extLst>
            <a:ext uri="{FF2B5EF4-FFF2-40B4-BE49-F238E27FC236}">
              <a16:creationId xmlns:a16="http://schemas.microsoft.com/office/drawing/2014/main" id="{09EAA685-35BB-498A-A576-03D8B8648004}"/>
            </a:ext>
          </a:extLst>
        </xdr:cNvPr>
        <xdr:cNvSpPr txBox="1"/>
      </xdr:nvSpPr>
      <xdr:spPr>
        <a:xfrm>
          <a:off x="2572394" y="1698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146793</xdr:rowOff>
    </xdr:from>
    <xdr:ext cx="405111" cy="259045"/>
    <xdr:sp macro="" textlink="">
      <xdr:nvSpPr>
        <xdr:cNvPr id="436" name="n_3aveValue【港湾・漁港】&#10;有形固定資産減価償却率">
          <a:extLst>
            <a:ext uri="{FF2B5EF4-FFF2-40B4-BE49-F238E27FC236}">
              <a16:creationId xmlns:a16="http://schemas.microsoft.com/office/drawing/2014/main" id="{545E7377-6B78-4CF2-B6BB-E4110BA8A2CA}"/>
            </a:ext>
          </a:extLst>
        </xdr:cNvPr>
        <xdr:cNvSpPr txBox="1"/>
      </xdr:nvSpPr>
      <xdr:spPr>
        <a:xfrm>
          <a:off x="1735781" y="16953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151691</xdr:rowOff>
    </xdr:from>
    <xdr:ext cx="405111" cy="259045"/>
    <xdr:sp macro="" textlink="">
      <xdr:nvSpPr>
        <xdr:cNvPr id="437" name="n_4aveValue【港湾・漁港】&#10;有形固定資産減価償却率">
          <a:extLst>
            <a:ext uri="{FF2B5EF4-FFF2-40B4-BE49-F238E27FC236}">
              <a16:creationId xmlns:a16="http://schemas.microsoft.com/office/drawing/2014/main" id="{80726AD9-E4CF-4C59-AF8C-860DFD54BD64}"/>
            </a:ext>
          </a:extLst>
        </xdr:cNvPr>
        <xdr:cNvSpPr txBox="1"/>
      </xdr:nvSpPr>
      <xdr:spPr>
        <a:xfrm>
          <a:off x="894406" y="1695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92001</xdr:rowOff>
    </xdr:from>
    <xdr:ext cx="405111" cy="259045"/>
    <xdr:sp macro="" textlink="">
      <xdr:nvSpPr>
        <xdr:cNvPr id="438" name="n_1mainValue【港湾・漁港】&#10;有形固定資産減価償却率">
          <a:extLst>
            <a:ext uri="{FF2B5EF4-FFF2-40B4-BE49-F238E27FC236}">
              <a16:creationId xmlns:a16="http://schemas.microsoft.com/office/drawing/2014/main" id="{0A279CE4-6F83-45DF-8A64-F5D9FABF5517}"/>
            </a:ext>
          </a:extLst>
        </xdr:cNvPr>
        <xdr:cNvSpPr txBox="1"/>
      </xdr:nvSpPr>
      <xdr:spPr>
        <a:xfrm>
          <a:off x="3410594" y="1758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88735</xdr:rowOff>
    </xdr:from>
    <xdr:ext cx="405111" cy="259045"/>
    <xdr:sp macro="" textlink="">
      <xdr:nvSpPr>
        <xdr:cNvPr id="439" name="n_2mainValue【港湾・漁港】&#10;有形固定資産減価償却率">
          <a:extLst>
            <a:ext uri="{FF2B5EF4-FFF2-40B4-BE49-F238E27FC236}">
              <a16:creationId xmlns:a16="http://schemas.microsoft.com/office/drawing/2014/main" id="{A012EBA2-87A2-4D19-8406-6CA7B71BE649}"/>
            </a:ext>
          </a:extLst>
        </xdr:cNvPr>
        <xdr:cNvSpPr txBox="1"/>
      </xdr:nvSpPr>
      <xdr:spPr>
        <a:xfrm>
          <a:off x="2572394" y="17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78939</xdr:rowOff>
    </xdr:from>
    <xdr:ext cx="405111" cy="259045"/>
    <xdr:sp macro="" textlink="">
      <xdr:nvSpPr>
        <xdr:cNvPr id="440" name="n_3mainValue【港湾・漁港】&#10;有形固定資産減価償却率">
          <a:extLst>
            <a:ext uri="{FF2B5EF4-FFF2-40B4-BE49-F238E27FC236}">
              <a16:creationId xmlns:a16="http://schemas.microsoft.com/office/drawing/2014/main" id="{7322BF17-9135-46EC-B34C-23759ECBC7DE}"/>
            </a:ext>
          </a:extLst>
        </xdr:cNvPr>
        <xdr:cNvSpPr txBox="1"/>
      </xdr:nvSpPr>
      <xdr:spPr>
        <a:xfrm>
          <a:off x="1735781" y="1757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67508</xdr:rowOff>
    </xdr:from>
    <xdr:ext cx="405111" cy="259045"/>
    <xdr:sp macro="" textlink="">
      <xdr:nvSpPr>
        <xdr:cNvPr id="441" name="n_4mainValue【港湾・漁港】&#10;有形固定資産減価償却率">
          <a:extLst>
            <a:ext uri="{FF2B5EF4-FFF2-40B4-BE49-F238E27FC236}">
              <a16:creationId xmlns:a16="http://schemas.microsoft.com/office/drawing/2014/main" id="{B32E0894-C6B0-4420-B406-536230195A9D}"/>
            </a:ext>
          </a:extLst>
        </xdr:cNvPr>
        <xdr:cNvSpPr txBox="1"/>
      </xdr:nvSpPr>
      <xdr:spPr>
        <a:xfrm>
          <a:off x="894406" y="17555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a:extLst>
            <a:ext uri="{FF2B5EF4-FFF2-40B4-BE49-F238E27FC236}">
              <a16:creationId xmlns:a16="http://schemas.microsoft.com/office/drawing/2014/main" id="{EBE741B6-9EA4-4D1C-986F-D775860EB9D8}"/>
            </a:ext>
          </a:extLst>
        </xdr:cNvPr>
        <xdr:cNvSpPr/>
      </xdr:nvSpPr>
      <xdr:spPr>
        <a:xfrm>
          <a:off x="6284912" y="14763750"/>
          <a:ext cx="4486275" cy="6397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a:extLst>
            <a:ext uri="{FF2B5EF4-FFF2-40B4-BE49-F238E27FC236}">
              <a16:creationId xmlns:a16="http://schemas.microsoft.com/office/drawing/2014/main" id="{F81A6BA7-FD40-4A08-B6C8-63DCDBA80A7A}"/>
            </a:ext>
          </a:extLst>
        </xdr:cNvPr>
        <xdr:cNvSpPr/>
      </xdr:nvSpPr>
      <xdr:spPr>
        <a:xfrm>
          <a:off x="6402387"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a:extLst>
            <a:ext uri="{FF2B5EF4-FFF2-40B4-BE49-F238E27FC236}">
              <a16:creationId xmlns:a16="http://schemas.microsoft.com/office/drawing/2014/main" id="{C91C6B77-E7D9-47BE-8DD7-3CE4A1ADA2BA}"/>
            </a:ext>
          </a:extLst>
        </xdr:cNvPr>
        <xdr:cNvSpPr/>
      </xdr:nvSpPr>
      <xdr:spPr>
        <a:xfrm>
          <a:off x="6402387"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a:extLst>
            <a:ext uri="{FF2B5EF4-FFF2-40B4-BE49-F238E27FC236}">
              <a16:creationId xmlns:a16="http://schemas.microsoft.com/office/drawing/2014/main" id="{A4668953-69F8-4ABA-A223-66D88591AED7}"/>
            </a:ext>
          </a:extLst>
        </xdr:cNvPr>
        <xdr:cNvSpPr/>
      </xdr:nvSpPr>
      <xdr:spPr>
        <a:xfrm>
          <a:off x="7370762"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a:extLst>
            <a:ext uri="{FF2B5EF4-FFF2-40B4-BE49-F238E27FC236}">
              <a16:creationId xmlns:a16="http://schemas.microsoft.com/office/drawing/2014/main" id="{D704189C-794A-4ADF-9FAC-A24DFE9DA215}"/>
            </a:ext>
          </a:extLst>
        </xdr:cNvPr>
        <xdr:cNvSpPr/>
      </xdr:nvSpPr>
      <xdr:spPr>
        <a:xfrm>
          <a:off x="7370762"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a:extLst>
            <a:ext uri="{FF2B5EF4-FFF2-40B4-BE49-F238E27FC236}">
              <a16:creationId xmlns:a16="http://schemas.microsoft.com/office/drawing/2014/main" id="{70F39330-825F-4CBD-95CD-56AD19D2A921}"/>
            </a:ext>
          </a:extLst>
        </xdr:cNvPr>
        <xdr:cNvSpPr/>
      </xdr:nvSpPr>
      <xdr:spPr>
        <a:xfrm>
          <a:off x="8456612"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a:extLst>
            <a:ext uri="{FF2B5EF4-FFF2-40B4-BE49-F238E27FC236}">
              <a16:creationId xmlns:a16="http://schemas.microsoft.com/office/drawing/2014/main" id="{6D5F1CDE-A3DD-4520-AD0C-136EF0072C24}"/>
            </a:ext>
          </a:extLst>
        </xdr:cNvPr>
        <xdr:cNvSpPr/>
      </xdr:nvSpPr>
      <xdr:spPr>
        <a:xfrm>
          <a:off x="8456612"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a:extLst>
            <a:ext uri="{FF2B5EF4-FFF2-40B4-BE49-F238E27FC236}">
              <a16:creationId xmlns:a16="http://schemas.microsoft.com/office/drawing/2014/main" id="{12E91AD4-5E02-4529-98C8-EE4B50BC6AF3}"/>
            </a:ext>
          </a:extLst>
        </xdr:cNvPr>
        <xdr:cNvSpPr/>
      </xdr:nvSpPr>
      <xdr:spPr>
        <a:xfrm>
          <a:off x="6284912" y="1590675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a:extLst>
            <a:ext uri="{FF2B5EF4-FFF2-40B4-BE49-F238E27FC236}">
              <a16:creationId xmlns:a16="http://schemas.microsoft.com/office/drawing/2014/main" id="{1215CE1E-139F-4A38-80A2-27BA8F988B55}"/>
            </a:ext>
          </a:extLst>
        </xdr:cNvPr>
        <xdr:cNvSpPr txBox="1"/>
      </xdr:nvSpPr>
      <xdr:spPr>
        <a:xfrm>
          <a:off x="6246812"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a:extLst>
            <a:ext uri="{FF2B5EF4-FFF2-40B4-BE49-F238E27FC236}">
              <a16:creationId xmlns:a16="http://schemas.microsoft.com/office/drawing/2014/main" id="{FFD15E53-C763-4D96-BB87-56BED8F33D79}"/>
            </a:ext>
          </a:extLst>
        </xdr:cNvPr>
        <xdr:cNvCxnSpPr/>
      </xdr:nvCxnSpPr>
      <xdr:spPr>
        <a:xfrm>
          <a:off x="6284912" y="181927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a:extLst>
            <a:ext uri="{FF2B5EF4-FFF2-40B4-BE49-F238E27FC236}">
              <a16:creationId xmlns:a16="http://schemas.microsoft.com/office/drawing/2014/main" id="{C00C80C5-0243-458A-A123-E2DD944E48A4}"/>
            </a:ext>
          </a:extLst>
        </xdr:cNvPr>
        <xdr:cNvCxnSpPr/>
      </xdr:nvCxnSpPr>
      <xdr:spPr>
        <a:xfrm>
          <a:off x="6284912" y="177355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3" name="テキスト ボックス 452">
          <a:extLst>
            <a:ext uri="{FF2B5EF4-FFF2-40B4-BE49-F238E27FC236}">
              <a16:creationId xmlns:a16="http://schemas.microsoft.com/office/drawing/2014/main" id="{8662ACB1-7CD0-42B0-9C68-1DFD3A9ACD79}"/>
            </a:ext>
          </a:extLst>
        </xdr:cNvPr>
        <xdr:cNvSpPr txBox="1"/>
      </xdr:nvSpPr>
      <xdr:spPr>
        <a:xfrm>
          <a:off x="6040889" y="175933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a:extLst>
            <a:ext uri="{FF2B5EF4-FFF2-40B4-BE49-F238E27FC236}">
              <a16:creationId xmlns:a16="http://schemas.microsoft.com/office/drawing/2014/main" id="{69AD306D-870F-4D4D-A916-0A1A65906EB1}"/>
            </a:ext>
          </a:extLst>
        </xdr:cNvPr>
        <xdr:cNvCxnSpPr/>
      </xdr:nvCxnSpPr>
      <xdr:spPr>
        <a:xfrm>
          <a:off x="6284912" y="172783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5" name="テキスト ボックス 454">
          <a:extLst>
            <a:ext uri="{FF2B5EF4-FFF2-40B4-BE49-F238E27FC236}">
              <a16:creationId xmlns:a16="http://schemas.microsoft.com/office/drawing/2014/main" id="{DC92EE32-406B-49D1-AD26-D3F651CB7B9D}"/>
            </a:ext>
          </a:extLst>
        </xdr:cNvPr>
        <xdr:cNvSpPr txBox="1"/>
      </xdr:nvSpPr>
      <xdr:spPr>
        <a:xfrm>
          <a:off x="5713306" y="17136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a:extLst>
            <a:ext uri="{FF2B5EF4-FFF2-40B4-BE49-F238E27FC236}">
              <a16:creationId xmlns:a16="http://schemas.microsoft.com/office/drawing/2014/main" id="{4E3EC09A-A4C9-4549-8F5E-823F9E8BBB52}"/>
            </a:ext>
          </a:extLst>
        </xdr:cNvPr>
        <xdr:cNvCxnSpPr/>
      </xdr:nvCxnSpPr>
      <xdr:spPr>
        <a:xfrm>
          <a:off x="6284912" y="168211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7" name="テキスト ボックス 456">
          <a:extLst>
            <a:ext uri="{FF2B5EF4-FFF2-40B4-BE49-F238E27FC236}">
              <a16:creationId xmlns:a16="http://schemas.microsoft.com/office/drawing/2014/main" id="{A610DD27-F288-4215-BA97-3E0DAC0B4AED}"/>
            </a:ext>
          </a:extLst>
        </xdr:cNvPr>
        <xdr:cNvSpPr txBox="1"/>
      </xdr:nvSpPr>
      <xdr:spPr>
        <a:xfrm>
          <a:off x="5713306" y="16678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a:extLst>
            <a:ext uri="{FF2B5EF4-FFF2-40B4-BE49-F238E27FC236}">
              <a16:creationId xmlns:a16="http://schemas.microsoft.com/office/drawing/2014/main" id="{F4E7A3AA-9CE8-4EAB-B0CE-25EAE9816D14}"/>
            </a:ext>
          </a:extLst>
        </xdr:cNvPr>
        <xdr:cNvCxnSpPr/>
      </xdr:nvCxnSpPr>
      <xdr:spPr>
        <a:xfrm>
          <a:off x="6284912" y="163639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9" name="テキスト ボックス 458">
          <a:extLst>
            <a:ext uri="{FF2B5EF4-FFF2-40B4-BE49-F238E27FC236}">
              <a16:creationId xmlns:a16="http://schemas.microsoft.com/office/drawing/2014/main" id="{094EFE94-5C68-4C4F-972D-4DFFD95E0BF3}"/>
            </a:ext>
          </a:extLst>
        </xdr:cNvPr>
        <xdr:cNvSpPr txBox="1"/>
      </xdr:nvSpPr>
      <xdr:spPr>
        <a:xfrm>
          <a:off x="5713306" y="16221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96431D86-3CE1-4EB0-9AC2-B6420D5A4BA9}"/>
            </a:ext>
          </a:extLst>
        </xdr:cNvPr>
        <xdr:cNvCxnSpPr/>
      </xdr:nvCxnSpPr>
      <xdr:spPr>
        <a:xfrm>
          <a:off x="6284912" y="159067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1" name="テキスト ボックス 460">
          <a:extLst>
            <a:ext uri="{FF2B5EF4-FFF2-40B4-BE49-F238E27FC236}">
              <a16:creationId xmlns:a16="http://schemas.microsoft.com/office/drawing/2014/main" id="{840CA637-9FBC-4944-B6EB-FBC5319A8D86}"/>
            </a:ext>
          </a:extLst>
        </xdr:cNvPr>
        <xdr:cNvSpPr txBox="1"/>
      </xdr:nvSpPr>
      <xdr:spPr>
        <a:xfrm>
          <a:off x="5713306" y="1576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a:extLst>
            <a:ext uri="{FF2B5EF4-FFF2-40B4-BE49-F238E27FC236}">
              <a16:creationId xmlns:a16="http://schemas.microsoft.com/office/drawing/2014/main" id="{D80EC4CD-413D-41EB-BDF3-6CD0FFD2039E}"/>
            </a:ext>
          </a:extLst>
        </xdr:cNvPr>
        <xdr:cNvSpPr/>
      </xdr:nvSpPr>
      <xdr:spPr>
        <a:xfrm>
          <a:off x="6284912" y="1590675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91522</xdr:rowOff>
    </xdr:from>
    <xdr:to>
      <xdr:col>54</xdr:col>
      <xdr:colOff>189865</xdr:colOff>
      <xdr:row>108</xdr:row>
      <xdr:rowOff>75887</xdr:rowOff>
    </xdr:to>
    <xdr:cxnSp macro="">
      <xdr:nvCxnSpPr>
        <xdr:cNvPr id="463" name="直線コネクタ 462">
          <a:extLst>
            <a:ext uri="{FF2B5EF4-FFF2-40B4-BE49-F238E27FC236}">
              <a16:creationId xmlns:a16="http://schemas.microsoft.com/office/drawing/2014/main" id="{3EB777F4-A8C2-409F-9345-786B5EEFB096}"/>
            </a:ext>
          </a:extLst>
        </xdr:cNvPr>
        <xdr:cNvCxnSpPr/>
      </xdr:nvCxnSpPr>
      <xdr:spPr>
        <a:xfrm flipV="1">
          <a:off x="9952990" y="16555484"/>
          <a:ext cx="0" cy="117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79714</xdr:rowOff>
    </xdr:from>
    <xdr:ext cx="378565" cy="259045"/>
    <xdr:sp macro="" textlink="">
      <xdr:nvSpPr>
        <xdr:cNvPr id="464" name="【港湾・漁港】&#10;一人当たり有形固定資産（償却資産）額最小値テキスト">
          <a:extLst>
            <a:ext uri="{FF2B5EF4-FFF2-40B4-BE49-F238E27FC236}">
              <a16:creationId xmlns:a16="http://schemas.microsoft.com/office/drawing/2014/main" id="{E212B0F2-701D-4C69-AE81-944CDE64C1A3}"/>
            </a:ext>
          </a:extLst>
        </xdr:cNvPr>
        <xdr:cNvSpPr txBox="1"/>
      </xdr:nvSpPr>
      <xdr:spPr>
        <a:xfrm>
          <a:off x="9991725" y="17743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75887</xdr:rowOff>
    </xdr:from>
    <xdr:to>
      <xdr:col>55</xdr:col>
      <xdr:colOff>88900</xdr:colOff>
      <xdr:row>108</xdr:row>
      <xdr:rowOff>75887</xdr:rowOff>
    </xdr:to>
    <xdr:cxnSp macro="">
      <xdr:nvCxnSpPr>
        <xdr:cNvPr id="465" name="直線コネクタ 464">
          <a:extLst>
            <a:ext uri="{FF2B5EF4-FFF2-40B4-BE49-F238E27FC236}">
              <a16:creationId xmlns:a16="http://schemas.microsoft.com/office/drawing/2014/main" id="{98AA292C-601F-47FB-87DE-04D831C5DA3F}"/>
            </a:ext>
          </a:extLst>
        </xdr:cNvPr>
        <xdr:cNvCxnSpPr/>
      </xdr:nvCxnSpPr>
      <xdr:spPr>
        <a:xfrm>
          <a:off x="9879012" y="1773523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38199</xdr:rowOff>
    </xdr:from>
    <xdr:ext cx="599010" cy="259045"/>
    <xdr:sp macro="" textlink="">
      <xdr:nvSpPr>
        <xdr:cNvPr id="466" name="【港湾・漁港】&#10;一人当たり有形固定資産（償却資産）額最大値テキスト">
          <a:extLst>
            <a:ext uri="{FF2B5EF4-FFF2-40B4-BE49-F238E27FC236}">
              <a16:creationId xmlns:a16="http://schemas.microsoft.com/office/drawing/2014/main" id="{E83BAE24-BBFA-4D03-9E98-5F8B0F8971D5}"/>
            </a:ext>
          </a:extLst>
        </xdr:cNvPr>
        <xdr:cNvSpPr txBox="1"/>
      </xdr:nvSpPr>
      <xdr:spPr>
        <a:xfrm>
          <a:off x="9991725" y="1632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91522</xdr:rowOff>
    </xdr:from>
    <xdr:to>
      <xdr:col>55</xdr:col>
      <xdr:colOff>88900</xdr:colOff>
      <xdr:row>101</xdr:row>
      <xdr:rowOff>91522</xdr:rowOff>
    </xdr:to>
    <xdr:cxnSp macro="">
      <xdr:nvCxnSpPr>
        <xdr:cNvPr id="467" name="直線コネクタ 466">
          <a:extLst>
            <a:ext uri="{FF2B5EF4-FFF2-40B4-BE49-F238E27FC236}">
              <a16:creationId xmlns:a16="http://schemas.microsoft.com/office/drawing/2014/main" id="{2FA3BE29-5854-4776-9728-779049575702}"/>
            </a:ext>
          </a:extLst>
        </xdr:cNvPr>
        <xdr:cNvCxnSpPr/>
      </xdr:nvCxnSpPr>
      <xdr:spPr>
        <a:xfrm>
          <a:off x="9879012" y="1655548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75742</xdr:rowOff>
    </xdr:from>
    <xdr:ext cx="599010" cy="259045"/>
    <xdr:sp macro="" textlink="">
      <xdr:nvSpPr>
        <xdr:cNvPr id="468" name="【港湾・漁港】&#10;一人当たり有形固定資産（償却資産）額平均値テキスト">
          <a:extLst>
            <a:ext uri="{FF2B5EF4-FFF2-40B4-BE49-F238E27FC236}">
              <a16:creationId xmlns:a16="http://schemas.microsoft.com/office/drawing/2014/main" id="{DE30E41D-B6E6-4E5B-904E-EFBDB7D02659}"/>
            </a:ext>
          </a:extLst>
        </xdr:cNvPr>
        <xdr:cNvSpPr txBox="1"/>
      </xdr:nvSpPr>
      <xdr:spPr>
        <a:xfrm>
          <a:off x="9991725" y="173921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97315</xdr:rowOff>
    </xdr:from>
    <xdr:to>
      <xdr:col>55</xdr:col>
      <xdr:colOff>50800</xdr:colOff>
      <xdr:row>107</xdr:row>
      <xdr:rowOff>27465</xdr:rowOff>
    </xdr:to>
    <xdr:sp macro="" textlink="">
      <xdr:nvSpPr>
        <xdr:cNvPr id="469" name="フローチャート: 判断 468">
          <a:extLst>
            <a:ext uri="{FF2B5EF4-FFF2-40B4-BE49-F238E27FC236}">
              <a16:creationId xmlns:a16="http://schemas.microsoft.com/office/drawing/2014/main" id="{AC20AE36-F04B-453E-9DC2-D6A7A1408797}"/>
            </a:ext>
          </a:extLst>
        </xdr:cNvPr>
        <xdr:cNvSpPr/>
      </xdr:nvSpPr>
      <xdr:spPr>
        <a:xfrm>
          <a:off x="9917112" y="1741376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39100</xdr:rowOff>
    </xdr:from>
    <xdr:to>
      <xdr:col>50</xdr:col>
      <xdr:colOff>165100</xdr:colOff>
      <xdr:row>106</xdr:row>
      <xdr:rowOff>140700</xdr:rowOff>
    </xdr:to>
    <xdr:sp macro="" textlink="">
      <xdr:nvSpPr>
        <xdr:cNvPr id="470" name="フローチャート: 判断 469">
          <a:extLst>
            <a:ext uri="{FF2B5EF4-FFF2-40B4-BE49-F238E27FC236}">
              <a16:creationId xmlns:a16="http://schemas.microsoft.com/office/drawing/2014/main" id="{46936A45-33B7-4964-97EC-072897E19C61}"/>
            </a:ext>
          </a:extLst>
        </xdr:cNvPr>
        <xdr:cNvSpPr/>
      </xdr:nvSpPr>
      <xdr:spPr>
        <a:xfrm>
          <a:off x="9117012" y="1735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92272</xdr:rowOff>
    </xdr:from>
    <xdr:to>
      <xdr:col>46</xdr:col>
      <xdr:colOff>38100</xdr:colOff>
      <xdr:row>107</xdr:row>
      <xdr:rowOff>22422</xdr:rowOff>
    </xdr:to>
    <xdr:sp macro="" textlink="">
      <xdr:nvSpPr>
        <xdr:cNvPr id="471" name="フローチャート: 判断 470">
          <a:extLst>
            <a:ext uri="{FF2B5EF4-FFF2-40B4-BE49-F238E27FC236}">
              <a16:creationId xmlns:a16="http://schemas.microsoft.com/office/drawing/2014/main" id="{01EE64FC-5CF2-4074-804A-6C7B9D8CCB8C}"/>
            </a:ext>
          </a:extLst>
        </xdr:cNvPr>
        <xdr:cNvSpPr/>
      </xdr:nvSpPr>
      <xdr:spPr>
        <a:xfrm>
          <a:off x="8275637" y="17413484"/>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59962</xdr:rowOff>
    </xdr:from>
    <xdr:to>
      <xdr:col>41</xdr:col>
      <xdr:colOff>101600</xdr:colOff>
      <xdr:row>106</xdr:row>
      <xdr:rowOff>161562</xdr:rowOff>
    </xdr:to>
    <xdr:sp macro="" textlink="">
      <xdr:nvSpPr>
        <xdr:cNvPr id="472" name="フローチャート: 判断 471">
          <a:extLst>
            <a:ext uri="{FF2B5EF4-FFF2-40B4-BE49-F238E27FC236}">
              <a16:creationId xmlns:a16="http://schemas.microsoft.com/office/drawing/2014/main" id="{C4ACE4CF-881D-493F-968D-9655EDA87444}"/>
            </a:ext>
          </a:extLst>
        </xdr:cNvPr>
        <xdr:cNvSpPr/>
      </xdr:nvSpPr>
      <xdr:spPr>
        <a:xfrm>
          <a:off x="7419975" y="17381174"/>
          <a:ext cx="10636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75333</xdr:rowOff>
    </xdr:from>
    <xdr:to>
      <xdr:col>36</xdr:col>
      <xdr:colOff>165100</xdr:colOff>
      <xdr:row>107</xdr:row>
      <xdr:rowOff>5483</xdr:rowOff>
    </xdr:to>
    <xdr:sp macro="" textlink="">
      <xdr:nvSpPr>
        <xdr:cNvPr id="473" name="フローチャート: 判断 472">
          <a:extLst>
            <a:ext uri="{FF2B5EF4-FFF2-40B4-BE49-F238E27FC236}">
              <a16:creationId xmlns:a16="http://schemas.microsoft.com/office/drawing/2014/main" id="{17FB2F14-D326-455E-88FE-3BDDCC709A5D}"/>
            </a:ext>
          </a:extLst>
        </xdr:cNvPr>
        <xdr:cNvSpPr/>
      </xdr:nvSpPr>
      <xdr:spPr>
        <a:xfrm>
          <a:off x="6583362" y="17391783"/>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A5BDBB48-9C48-4AF2-A23A-877DCB039018}"/>
            </a:ext>
          </a:extLst>
        </xdr:cNvPr>
        <xdr:cNvSpPr txBox="1"/>
      </xdr:nvSpPr>
      <xdr:spPr>
        <a:xfrm>
          <a:off x="9772650"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1A234508-75E0-40DE-BC9E-4D5BA2630B8E}"/>
            </a:ext>
          </a:extLst>
        </xdr:cNvPr>
        <xdr:cNvSpPr txBox="1"/>
      </xdr:nvSpPr>
      <xdr:spPr>
        <a:xfrm>
          <a:off x="8982075"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DCAB2DB8-AF42-45EE-AD3F-9D9F5696EDD5}"/>
            </a:ext>
          </a:extLst>
        </xdr:cNvPr>
        <xdr:cNvSpPr txBox="1"/>
      </xdr:nvSpPr>
      <xdr:spPr>
        <a:xfrm>
          <a:off x="81454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4A7260A7-A81B-45DC-B682-DA1CF9FA1719}"/>
            </a:ext>
          </a:extLst>
        </xdr:cNvPr>
        <xdr:cNvSpPr txBox="1"/>
      </xdr:nvSpPr>
      <xdr:spPr>
        <a:xfrm>
          <a:off x="72945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58DA810F-FF9D-4FAF-9854-A3756C69E9B4}"/>
            </a:ext>
          </a:extLst>
        </xdr:cNvPr>
        <xdr:cNvSpPr txBox="1"/>
      </xdr:nvSpPr>
      <xdr:spPr>
        <a:xfrm>
          <a:off x="6448425"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57179</xdr:rowOff>
    </xdr:from>
    <xdr:to>
      <xdr:col>55</xdr:col>
      <xdr:colOff>50800</xdr:colOff>
      <xdr:row>101</xdr:row>
      <xdr:rowOff>158779</xdr:rowOff>
    </xdr:to>
    <xdr:sp macro="" textlink="">
      <xdr:nvSpPr>
        <xdr:cNvPr id="479" name="楕円 478">
          <a:extLst>
            <a:ext uri="{FF2B5EF4-FFF2-40B4-BE49-F238E27FC236}">
              <a16:creationId xmlns:a16="http://schemas.microsoft.com/office/drawing/2014/main" id="{EDB5FF51-5050-466D-9DFB-048293A73BA8}"/>
            </a:ext>
          </a:extLst>
        </xdr:cNvPr>
        <xdr:cNvSpPr/>
      </xdr:nvSpPr>
      <xdr:spPr>
        <a:xfrm>
          <a:off x="9917112" y="16516379"/>
          <a:ext cx="92075"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165197</xdr:rowOff>
    </xdr:from>
    <xdr:ext cx="599010" cy="259045"/>
    <xdr:sp macro="" textlink="">
      <xdr:nvSpPr>
        <xdr:cNvPr id="480" name="【港湾・漁港】&#10;一人当たり有形固定資産（償却資産）額該当値テキスト">
          <a:extLst>
            <a:ext uri="{FF2B5EF4-FFF2-40B4-BE49-F238E27FC236}">
              <a16:creationId xmlns:a16="http://schemas.microsoft.com/office/drawing/2014/main" id="{D961034A-A8A4-419E-B6AF-875796958D8F}"/>
            </a:ext>
          </a:extLst>
        </xdr:cNvPr>
        <xdr:cNvSpPr txBox="1"/>
      </xdr:nvSpPr>
      <xdr:spPr>
        <a:xfrm>
          <a:off x="9991725" y="1645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74716</xdr:rowOff>
    </xdr:from>
    <xdr:to>
      <xdr:col>50</xdr:col>
      <xdr:colOff>165100</xdr:colOff>
      <xdr:row>102</xdr:row>
      <xdr:rowOff>4866</xdr:rowOff>
    </xdr:to>
    <xdr:sp macro="" textlink="">
      <xdr:nvSpPr>
        <xdr:cNvPr id="481" name="楕円 480">
          <a:extLst>
            <a:ext uri="{FF2B5EF4-FFF2-40B4-BE49-F238E27FC236}">
              <a16:creationId xmlns:a16="http://schemas.microsoft.com/office/drawing/2014/main" id="{7A13E263-A350-4D58-99C1-7E8CE4859F7C}"/>
            </a:ext>
          </a:extLst>
        </xdr:cNvPr>
        <xdr:cNvSpPr/>
      </xdr:nvSpPr>
      <xdr:spPr>
        <a:xfrm>
          <a:off x="9117012" y="16533916"/>
          <a:ext cx="101600"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107979</xdr:rowOff>
    </xdr:from>
    <xdr:to>
      <xdr:col>55</xdr:col>
      <xdr:colOff>0</xdr:colOff>
      <xdr:row>101</xdr:row>
      <xdr:rowOff>125516</xdr:rowOff>
    </xdr:to>
    <xdr:cxnSp macro="">
      <xdr:nvCxnSpPr>
        <xdr:cNvPr id="482" name="直線コネクタ 481">
          <a:extLst>
            <a:ext uri="{FF2B5EF4-FFF2-40B4-BE49-F238E27FC236}">
              <a16:creationId xmlns:a16="http://schemas.microsoft.com/office/drawing/2014/main" id="{C92CA9FD-98E4-4507-8590-B074B06EA32C}"/>
            </a:ext>
          </a:extLst>
        </xdr:cNvPr>
        <xdr:cNvCxnSpPr/>
      </xdr:nvCxnSpPr>
      <xdr:spPr>
        <a:xfrm flipV="1">
          <a:off x="9163050" y="16571941"/>
          <a:ext cx="790575" cy="1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91326</xdr:rowOff>
    </xdr:from>
    <xdr:to>
      <xdr:col>46</xdr:col>
      <xdr:colOff>38100</xdr:colOff>
      <xdr:row>102</xdr:row>
      <xdr:rowOff>21476</xdr:rowOff>
    </xdr:to>
    <xdr:sp macro="" textlink="">
      <xdr:nvSpPr>
        <xdr:cNvPr id="483" name="楕円 482">
          <a:extLst>
            <a:ext uri="{FF2B5EF4-FFF2-40B4-BE49-F238E27FC236}">
              <a16:creationId xmlns:a16="http://schemas.microsoft.com/office/drawing/2014/main" id="{8C167BA7-F1EB-432B-BBFD-D7FAFE34B0E8}"/>
            </a:ext>
          </a:extLst>
        </xdr:cNvPr>
        <xdr:cNvSpPr/>
      </xdr:nvSpPr>
      <xdr:spPr>
        <a:xfrm>
          <a:off x="8275637" y="16555288"/>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125516</xdr:rowOff>
    </xdr:from>
    <xdr:to>
      <xdr:col>50</xdr:col>
      <xdr:colOff>114300</xdr:colOff>
      <xdr:row>101</xdr:row>
      <xdr:rowOff>142126</xdr:rowOff>
    </xdr:to>
    <xdr:cxnSp macro="">
      <xdr:nvCxnSpPr>
        <xdr:cNvPr id="484" name="直線コネクタ 483">
          <a:extLst>
            <a:ext uri="{FF2B5EF4-FFF2-40B4-BE49-F238E27FC236}">
              <a16:creationId xmlns:a16="http://schemas.microsoft.com/office/drawing/2014/main" id="{29B6C787-2420-45DB-B15E-6BC861C8778C}"/>
            </a:ext>
          </a:extLst>
        </xdr:cNvPr>
        <xdr:cNvCxnSpPr/>
      </xdr:nvCxnSpPr>
      <xdr:spPr>
        <a:xfrm flipV="1">
          <a:off x="8326437" y="16584716"/>
          <a:ext cx="836613" cy="1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98968</xdr:rowOff>
    </xdr:from>
    <xdr:to>
      <xdr:col>41</xdr:col>
      <xdr:colOff>101600</xdr:colOff>
      <xdr:row>102</xdr:row>
      <xdr:rowOff>29118</xdr:rowOff>
    </xdr:to>
    <xdr:sp macro="" textlink="">
      <xdr:nvSpPr>
        <xdr:cNvPr id="485" name="楕円 484">
          <a:extLst>
            <a:ext uri="{FF2B5EF4-FFF2-40B4-BE49-F238E27FC236}">
              <a16:creationId xmlns:a16="http://schemas.microsoft.com/office/drawing/2014/main" id="{CA732EA7-DA74-4E28-B2B7-8AE4D87E398A}"/>
            </a:ext>
          </a:extLst>
        </xdr:cNvPr>
        <xdr:cNvSpPr/>
      </xdr:nvSpPr>
      <xdr:spPr>
        <a:xfrm>
          <a:off x="7419975" y="16562930"/>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142126</xdr:rowOff>
    </xdr:from>
    <xdr:to>
      <xdr:col>45</xdr:col>
      <xdr:colOff>177800</xdr:colOff>
      <xdr:row>101</xdr:row>
      <xdr:rowOff>149768</xdr:rowOff>
    </xdr:to>
    <xdr:cxnSp macro="">
      <xdr:nvCxnSpPr>
        <xdr:cNvPr id="486" name="直線コネクタ 485">
          <a:extLst>
            <a:ext uri="{FF2B5EF4-FFF2-40B4-BE49-F238E27FC236}">
              <a16:creationId xmlns:a16="http://schemas.microsoft.com/office/drawing/2014/main" id="{C8DC692C-0AAD-4849-9246-941962358CC8}"/>
            </a:ext>
          </a:extLst>
        </xdr:cNvPr>
        <xdr:cNvCxnSpPr/>
      </xdr:nvCxnSpPr>
      <xdr:spPr>
        <a:xfrm flipV="1">
          <a:off x="7475537" y="16601326"/>
          <a:ext cx="850900" cy="1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112415</xdr:rowOff>
    </xdr:from>
    <xdr:to>
      <xdr:col>36</xdr:col>
      <xdr:colOff>165100</xdr:colOff>
      <xdr:row>102</xdr:row>
      <xdr:rowOff>42565</xdr:rowOff>
    </xdr:to>
    <xdr:sp macro="" textlink="">
      <xdr:nvSpPr>
        <xdr:cNvPr id="487" name="楕円 486">
          <a:extLst>
            <a:ext uri="{FF2B5EF4-FFF2-40B4-BE49-F238E27FC236}">
              <a16:creationId xmlns:a16="http://schemas.microsoft.com/office/drawing/2014/main" id="{4A1BE17A-14D5-4E02-AEB7-EC87BD8C9F37}"/>
            </a:ext>
          </a:extLst>
        </xdr:cNvPr>
        <xdr:cNvSpPr/>
      </xdr:nvSpPr>
      <xdr:spPr>
        <a:xfrm>
          <a:off x="6583362" y="16571615"/>
          <a:ext cx="101600"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149768</xdr:rowOff>
    </xdr:from>
    <xdr:to>
      <xdr:col>41</xdr:col>
      <xdr:colOff>50800</xdr:colOff>
      <xdr:row>101</xdr:row>
      <xdr:rowOff>163215</xdr:rowOff>
    </xdr:to>
    <xdr:cxnSp macro="">
      <xdr:nvCxnSpPr>
        <xdr:cNvPr id="488" name="直線コネクタ 487">
          <a:extLst>
            <a:ext uri="{FF2B5EF4-FFF2-40B4-BE49-F238E27FC236}">
              <a16:creationId xmlns:a16="http://schemas.microsoft.com/office/drawing/2014/main" id="{5E9BB0EA-A986-47ED-8600-40C6C0D3E4C9}"/>
            </a:ext>
          </a:extLst>
        </xdr:cNvPr>
        <xdr:cNvCxnSpPr/>
      </xdr:nvCxnSpPr>
      <xdr:spPr>
        <a:xfrm flipV="1">
          <a:off x="6629400" y="16613730"/>
          <a:ext cx="846137" cy="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131827</xdr:rowOff>
    </xdr:from>
    <xdr:ext cx="599010" cy="259045"/>
    <xdr:sp macro="" textlink="">
      <xdr:nvSpPr>
        <xdr:cNvPr id="489" name="n_1aveValue【港湾・漁港】&#10;一人当たり有形固定資産（償却資産）額">
          <a:extLst>
            <a:ext uri="{FF2B5EF4-FFF2-40B4-BE49-F238E27FC236}">
              <a16:creationId xmlns:a16="http://schemas.microsoft.com/office/drawing/2014/main" id="{7EF549DD-4BC7-4BB1-BFE5-4EA13AB29FC2}"/>
            </a:ext>
          </a:extLst>
        </xdr:cNvPr>
        <xdr:cNvSpPr txBox="1"/>
      </xdr:nvSpPr>
      <xdr:spPr>
        <a:xfrm>
          <a:off x="8869895" y="1744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13549</xdr:rowOff>
    </xdr:from>
    <xdr:ext cx="599010" cy="259045"/>
    <xdr:sp macro="" textlink="">
      <xdr:nvSpPr>
        <xdr:cNvPr id="490" name="n_2aveValue【港湾・漁港】&#10;一人当たり有形固定資産（償却資産）額">
          <a:extLst>
            <a:ext uri="{FF2B5EF4-FFF2-40B4-BE49-F238E27FC236}">
              <a16:creationId xmlns:a16="http://schemas.microsoft.com/office/drawing/2014/main" id="{74C2359F-B4BB-44C9-8982-CBCD8C367554}"/>
            </a:ext>
          </a:extLst>
        </xdr:cNvPr>
        <xdr:cNvSpPr txBox="1"/>
      </xdr:nvSpPr>
      <xdr:spPr>
        <a:xfrm>
          <a:off x="8031695" y="1750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152689</xdr:rowOff>
    </xdr:from>
    <xdr:ext cx="599010" cy="259045"/>
    <xdr:sp macro="" textlink="">
      <xdr:nvSpPr>
        <xdr:cNvPr id="491" name="n_3aveValue【港湾・漁港】&#10;一人当たり有形固定資産（償却資産）額">
          <a:extLst>
            <a:ext uri="{FF2B5EF4-FFF2-40B4-BE49-F238E27FC236}">
              <a16:creationId xmlns:a16="http://schemas.microsoft.com/office/drawing/2014/main" id="{0A3DA914-F78D-44FB-8E17-F2B9B70A1716}"/>
            </a:ext>
          </a:extLst>
        </xdr:cNvPr>
        <xdr:cNvSpPr txBox="1"/>
      </xdr:nvSpPr>
      <xdr:spPr>
        <a:xfrm>
          <a:off x="7190320" y="17469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168060</xdr:rowOff>
    </xdr:from>
    <xdr:ext cx="599010" cy="259045"/>
    <xdr:sp macro="" textlink="">
      <xdr:nvSpPr>
        <xdr:cNvPr id="492" name="n_4aveValue【港湾・漁港】&#10;一人当たり有形固定資産（償却資産）額">
          <a:extLst>
            <a:ext uri="{FF2B5EF4-FFF2-40B4-BE49-F238E27FC236}">
              <a16:creationId xmlns:a16="http://schemas.microsoft.com/office/drawing/2014/main" id="{9DC63944-6897-4D03-979B-6EA705369722}"/>
            </a:ext>
          </a:extLst>
        </xdr:cNvPr>
        <xdr:cNvSpPr txBox="1"/>
      </xdr:nvSpPr>
      <xdr:spPr>
        <a:xfrm>
          <a:off x="6344182" y="1748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100</xdr:row>
      <xdr:rowOff>21393</xdr:rowOff>
    </xdr:from>
    <xdr:ext cx="599010" cy="259045"/>
    <xdr:sp macro="" textlink="">
      <xdr:nvSpPr>
        <xdr:cNvPr id="493" name="n_1mainValue【港湾・漁港】&#10;一人当たり有形固定資産（償却資産）額">
          <a:extLst>
            <a:ext uri="{FF2B5EF4-FFF2-40B4-BE49-F238E27FC236}">
              <a16:creationId xmlns:a16="http://schemas.microsoft.com/office/drawing/2014/main" id="{E52305D5-431B-46F4-80FF-07CC3ECC8DAC}"/>
            </a:ext>
          </a:extLst>
        </xdr:cNvPr>
        <xdr:cNvSpPr txBox="1"/>
      </xdr:nvSpPr>
      <xdr:spPr>
        <a:xfrm>
          <a:off x="8869895" y="16309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100</xdr:row>
      <xdr:rowOff>38003</xdr:rowOff>
    </xdr:from>
    <xdr:ext cx="599010" cy="259045"/>
    <xdr:sp macro="" textlink="">
      <xdr:nvSpPr>
        <xdr:cNvPr id="494" name="n_2mainValue【港湾・漁港】&#10;一人当たり有形固定資産（償却資産）額">
          <a:extLst>
            <a:ext uri="{FF2B5EF4-FFF2-40B4-BE49-F238E27FC236}">
              <a16:creationId xmlns:a16="http://schemas.microsoft.com/office/drawing/2014/main" id="{B5748F40-DE90-4263-99D2-8F0D6ADCEE62}"/>
            </a:ext>
          </a:extLst>
        </xdr:cNvPr>
        <xdr:cNvSpPr txBox="1"/>
      </xdr:nvSpPr>
      <xdr:spPr>
        <a:xfrm>
          <a:off x="8031695" y="1632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100</xdr:row>
      <xdr:rowOff>45645</xdr:rowOff>
    </xdr:from>
    <xdr:ext cx="599010" cy="259045"/>
    <xdr:sp macro="" textlink="">
      <xdr:nvSpPr>
        <xdr:cNvPr id="495" name="n_3mainValue【港湾・漁港】&#10;一人当たり有形固定資産（償却資産）額">
          <a:extLst>
            <a:ext uri="{FF2B5EF4-FFF2-40B4-BE49-F238E27FC236}">
              <a16:creationId xmlns:a16="http://schemas.microsoft.com/office/drawing/2014/main" id="{109C7333-03B4-40F6-9FAC-C0A4EB835CE3}"/>
            </a:ext>
          </a:extLst>
        </xdr:cNvPr>
        <xdr:cNvSpPr txBox="1"/>
      </xdr:nvSpPr>
      <xdr:spPr>
        <a:xfrm>
          <a:off x="7190320" y="1633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100</xdr:row>
      <xdr:rowOff>59092</xdr:rowOff>
    </xdr:from>
    <xdr:ext cx="599010" cy="259045"/>
    <xdr:sp macro="" textlink="">
      <xdr:nvSpPr>
        <xdr:cNvPr id="496" name="n_4mainValue【港湾・漁港】&#10;一人当たり有形固定資産（償却資産）額">
          <a:extLst>
            <a:ext uri="{FF2B5EF4-FFF2-40B4-BE49-F238E27FC236}">
              <a16:creationId xmlns:a16="http://schemas.microsoft.com/office/drawing/2014/main" id="{BF22A299-E811-41D9-9560-7E95C1A48225}"/>
            </a:ext>
          </a:extLst>
        </xdr:cNvPr>
        <xdr:cNvSpPr txBox="1"/>
      </xdr:nvSpPr>
      <xdr:spPr>
        <a:xfrm>
          <a:off x="6344182" y="1634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9AF1F3CB-3279-41C9-8BA3-2E287B440C08}"/>
            </a:ext>
          </a:extLst>
        </xdr:cNvPr>
        <xdr:cNvSpPr/>
      </xdr:nvSpPr>
      <xdr:spPr>
        <a:xfrm>
          <a:off x="11831637" y="397192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EE4D52A4-F7E1-4B3D-895E-360C94BE635C}"/>
            </a:ext>
          </a:extLst>
        </xdr:cNvPr>
        <xdr:cNvSpPr/>
      </xdr:nvSpPr>
      <xdr:spPr>
        <a:xfrm>
          <a:off x="1194435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F27ACBCA-28EE-4E39-AF84-42D365869944}"/>
            </a:ext>
          </a:extLst>
        </xdr:cNvPr>
        <xdr:cNvSpPr/>
      </xdr:nvSpPr>
      <xdr:spPr>
        <a:xfrm>
          <a:off x="1194435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A626CDFD-71EF-4CD8-BE9D-6FFA2089DDDD}"/>
            </a:ext>
          </a:extLst>
        </xdr:cNvPr>
        <xdr:cNvSpPr/>
      </xdr:nvSpPr>
      <xdr:spPr>
        <a:xfrm>
          <a:off x="12917487"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6E5FCCF6-80D5-4707-9FFF-4F5D5ED0DC72}"/>
            </a:ext>
          </a:extLst>
        </xdr:cNvPr>
        <xdr:cNvSpPr/>
      </xdr:nvSpPr>
      <xdr:spPr>
        <a:xfrm>
          <a:off x="12917487"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8E37D39F-490C-4F12-A0B0-273BFF14E988}"/>
            </a:ext>
          </a:extLst>
        </xdr:cNvPr>
        <xdr:cNvSpPr/>
      </xdr:nvSpPr>
      <xdr:spPr>
        <a:xfrm>
          <a:off x="14003337"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327A64A3-73BB-4BA3-9441-0AB1316985B5}"/>
            </a:ext>
          </a:extLst>
        </xdr:cNvPr>
        <xdr:cNvSpPr/>
      </xdr:nvSpPr>
      <xdr:spPr>
        <a:xfrm>
          <a:off x="14003337"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99892320-C83E-4148-8133-126D04F5316E}"/>
            </a:ext>
          </a:extLst>
        </xdr:cNvPr>
        <xdr:cNvSpPr/>
      </xdr:nvSpPr>
      <xdr:spPr>
        <a:xfrm>
          <a:off x="11831637" y="504825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2B21C04F-C2E0-42DF-8438-189171F02EE7}"/>
            </a:ext>
          </a:extLst>
        </xdr:cNvPr>
        <xdr:cNvSpPr txBox="1"/>
      </xdr:nvSpPr>
      <xdr:spPr>
        <a:xfrm>
          <a:off x="11793537"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91C63A2B-9BCE-4B8F-B0FB-5084D5F60FA1}"/>
            </a:ext>
          </a:extLst>
        </xdr:cNvPr>
        <xdr:cNvCxnSpPr/>
      </xdr:nvCxnSpPr>
      <xdr:spPr>
        <a:xfrm>
          <a:off x="11831637" y="72104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314ED959-50D8-4E18-9315-28B55DED30B2}"/>
            </a:ext>
          </a:extLst>
        </xdr:cNvPr>
        <xdr:cNvSpPr txBox="1"/>
      </xdr:nvSpPr>
      <xdr:spPr>
        <a:xfrm>
          <a:off x="11393033"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a:extLst>
            <a:ext uri="{FF2B5EF4-FFF2-40B4-BE49-F238E27FC236}">
              <a16:creationId xmlns:a16="http://schemas.microsoft.com/office/drawing/2014/main" id="{6CFCB749-CE23-40FE-860E-985ACCEA7C43}"/>
            </a:ext>
          </a:extLst>
        </xdr:cNvPr>
        <xdr:cNvCxnSpPr/>
      </xdr:nvCxnSpPr>
      <xdr:spPr>
        <a:xfrm>
          <a:off x="11831637" y="690766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a:extLst>
            <a:ext uri="{FF2B5EF4-FFF2-40B4-BE49-F238E27FC236}">
              <a16:creationId xmlns:a16="http://schemas.microsoft.com/office/drawing/2014/main" id="{2900031F-C0A1-4140-A642-FAE8224201DF}"/>
            </a:ext>
          </a:extLst>
        </xdr:cNvPr>
        <xdr:cNvSpPr txBox="1"/>
      </xdr:nvSpPr>
      <xdr:spPr>
        <a:xfrm>
          <a:off x="11393033"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a:extLst>
            <a:ext uri="{FF2B5EF4-FFF2-40B4-BE49-F238E27FC236}">
              <a16:creationId xmlns:a16="http://schemas.microsoft.com/office/drawing/2014/main" id="{E61D2BA6-80F9-49B1-9BB5-4ABA50C21871}"/>
            </a:ext>
          </a:extLst>
        </xdr:cNvPr>
        <xdr:cNvCxnSpPr/>
      </xdr:nvCxnSpPr>
      <xdr:spPr>
        <a:xfrm>
          <a:off x="11831637" y="660014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a:extLst>
            <a:ext uri="{FF2B5EF4-FFF2-40B4-BE49-F238E27FC236}">
              <a16:creationId xmlns:a16="http://schemas.microsoft.com/office/drawing/2014/main" id="{A156B783-2AF0-4FFD-A507-0DD8742CB29C}"/>
            </a:ext>
          </a:extLst>
        </xdr:cNvPr>
        <xdr:cNvSpPr txBox="1"/>
      </xdr:nvSpPr>
      <xdr:spPr>
        <a:xfrm>
          <a:off x="11447628" y="64674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a:extLst>
            <a:ext uri="{FF2B5EF4-FFF2-40B4-BE49-F238E27FC236}">
              <a16:creationId xmlns:a16="http://schemas.microsoft.com/office/drawing/2014/main" id="{12A1F4C4-E366-4284-AB59-4136CE0512A3}"/>
            </a:ext>
          </a:extLst>
        </xdr:cNvPr>
        <xdr:cNvCxnSpPr/>
      </xdr:nvCxnSpPr>
      <xdr:spPr>
        <a:xfrm>
          <a:off x="11831637" y="628786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a:extLst>
            <a:ext uri="{FF2B5EF4-FFF2-40B4-BE49-F238E27FC236}">
              <a16:creationId xmlns:a16="http://schemas.microsoft.com/office/drawing/2014/main" id="{595627A5-6661-4206-83E3-390BE6F308FB}"/>
            </a:ext>
          </a:extLst>
        </xdr:cNvPr>
        <xdr:cNvSpPr txBox="1"/>
      </xdr:nvSpPr>
      <xdr:spPr>
        <a:xfrm>
          <a:off x="11447628"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a:extLst>
            <a:ext uri="{FF2B5EF4-FFF2-40B4-BE49-F238E27FC236}">
              <a16:creationId xmlns:a16="http://schemas.microsoft.com/office/drawing/2014/main" id="{C0749AB9-5E04-45B6-B824-E093A501E5D6}"/>
            </a:ext>
          </a:extLst>
        </xdr:cNvPr>
        <xdr:cNvCxnSpPr/>
      </xdr:nvCxnSpPr>
      <xdr:spPr>
        <a:xfrm>
          <a:off x="11831637" y="598033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a:extLst>
            <a:ext uri="{FF2B5EF4-FFF2-40B4-BE49-F238E27FC236}">
              <a16:creationId xmlns:a16="http://schemas.microsoft.com/office/drawing/2014/main" id="{EA9CB1EF-8F5F-4237-A4C8-9EFAC4682C24}"/>
            </a:ext>
          </a:extLst>
        </xdr:cNvPr>
        <xdr:cNvSpPr txBox="1"/>
      </xdr:nvSpPr>
      <xdr:spPr>
        <a:xfrm>
          <a:off x="11447628"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a:extLst>
            <a:ext uri="{FF2B5EF4-FFF2-40B4-BE49-F238E27FC236}">
              <a16:creationId xmlns:a16="http://schemas.microsoft.com/office/drawing/2014/main" id="{0991DB15-EB03-4955-BF8A-24B47C89766F}"/>
            </a:ext>
          </a:extLst>
        </xdr:cNvPr>
        <xdr:cNvCxnSpPr/>
      </xdr:nvCxnSpPr>
      <xdr:spPr>
        <a:xfrm>
          <a:off x="11831637" y="567758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a:extLst>
            <a:ext uri="{FF2B5EF4-FFF2-40B4-BE49-F238E27FC236}">
              <a16:creationId xmlns:a16="http://schemas.microsoft.com/office/drawing/2014/main" id="{BA2FEC34-9BFE-4783-A5B7-32F5D09A990A}"/>
            </a:ext>
          </a:extLst>
        </xdr:cNvPr>
        <xdr:cNvSpPr txBox="1"/>
      </xdr:nvSpPr>
      <xdr:spPr>
        <a:xfrm>
          <a:off x="11447628" y="55353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a:extLst>
            <a:ext uri="{FF2B5EF4-FFF2-40B4-BE49-F238E27FC236}">
              <a16:creationId xmlns:a16="http://schemas.microsoft.com/office/drawing/2014/main" id="{431396A5-ACF7-45D7-83FE-3AC6D4C739A4}"/>
            </a:ext>
          </a:extLst>
        </xdr:cNvPr>
        <xdr:cNvCxnSpPr/>
      </xdr:nvCxnSpPr>
      <xdr:spPr>
        <a:xfrm>
          <a:off x="11831637" y="536053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a:extLst>
            <a:ext uri="{FF2B5EF4-FFF2-40B4-BE49-F238E27FC236}">
              <a16:creationId xmlns:a16="http://schemas.microsoft.com/office/drawing/2014/main" id="{F5342E86-8E5F-4026-851C-03301EB75268}"/>
            </a:ext>
          </a:extLst>
        </xdr:cNvPr>
        <xdr:cNvSpPr txBox="1"/>
      </xdr:nvSpPr>
      <xdr:spPr>
        <a:xfrm>
          <a:off x="11506986" y="522783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2087466E-2A24-4917-8144-94DBDCED4035}"/>
            </a:ext>
          </a:extLst>
        </xdr:cNvPr>
        <xdr:cNvCxnSpPr/>
      </xdr:nvCxnSpPr>
      <xdr:spPr>
        <a:xfrm>
          <a:off x="11831637" y="50482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認定こども園・幼稚園・保育所】&#10;有形固定資産減価償却率グラフ枠">
          <a:extLst>
            <a:ext uri="{FF2B5EF4-FFF2-40B4-BE49-F238E27FC236}">
              <a16:creationId xmlns:a16="http://schemas.microsoft.com/office/drawing/2014/main" id="{A95623C7-5D45-4A25-8E6D-0D23DB9881C5}"/>
            </a:ext>
          </a:extLst>
        </xdr:cNvPr>
        <xdr:cNvSpPr/>
      </xdr:nvSpPr>
      <xdr:spPr>
        <a:xfrm>
          <a:off x="11831637" y="504825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2" name="直線コネクタ 521">
          <a:extLst>
            <a:ext uri="{FF2B5EF4-FFF2-40B4-BE49-F238E27FC236}">
              <a16:creationId xmlns:a16="http://schemas.microsoft.com/office/drawing/2014/main" id="{0C816973-51D1-4E66-A1FE-B9A4249E1475}"/>
            </a:ext>
          </a:extLst>
        </xdr:cNvPr>
        <xdr:cNvCxnSpPr/>
      </xdr:nvCxnSpPr>
      <xdr:spPr>
        <a:xfrm flipV="1">
          <a:off x="15514001" y="5468302"/>
          <a:ext cx="0" cy="1439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認定こども園・幼稚園・保育所】&#10;有形固定資産減価償却率最小値テキスト">
          <a:extLst>
            <a:ext uri="{FF2B5EF4-FFF2-40B4-BE49-F238E27FC236}">
              <a16:creationId xmlns:a16="http://schemas.microsoft.com/office/drawing/2014/main" id="{EBF0FD57-FB68-4765-8194-D6D882FF1314}"/>
            </a:ext>
          </a:extLst>
        </xdr:cNvPr>
        <xdr:cNvSpPr txBox="1"/>
      </xdr:nvSpPr>
      <xdr:spPr>
        <a:xfrm>
          <a:off x="15552737" y="690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a:extLst>
            <a:ext uri="{FF2B5EF4-FFF2-40B4-BE49-F238E27FC236}">
              <a16:creationId xmlns:a16="http://schemas.microsoft.com/office/drawing/2014/main" id="{69C09BCB-E833-4389-A6EE-27BE6016DB07}"/>
            </a:ext>
          </a:extLst>
        </xdr:cNvPr>
        <xdr:cNvCxnSpPr/>
      </xdr:nvCxnSpPr>
      <xdr:spPr>
        <a:xfrm>
          <a:off x="15420975" y="6907665"/>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5" name="【認定こども園・幼稚園・保育所】&#10;有形固定資産減価償却率最大値テキスト">
          <a:extLst>
            <a:ext uri="{FF2B5EF4-FFF2-40B4-BE49-F238E27FC236}">
              <a16:creationId xmlns:a16="http://schemas.microsoft.com/office/drawing/2014/main" id="{98F13CDD-DBC7-4F2A-823B-FCD045B39C61}"/>
            </a:ext>
          </a:extLst>
        </xdr:cNvPr>
        <xdr:cNvSpPr txBox="1"/>
      </xdr:nvSpPr>
      <xdr:spPr>
        <a:xfrm>
          <a:off x="15552737" y="52482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6" name="直線コネクタ 525">
          <a:extLst>
            <a:ext uri="{FF2B5EF4-FFF2-40B4-BE49-F238E27FC236}">
              <a16:creationId xmlns:a16="http://schemas.microsoft.com/office/drawing/2014/main" id="{2E068B15-08E0-4565-80F3-3DC64CE3FDFF}"/>
            </a:ext>
          </a:extLst>
        </xdr:cNvPr>
        <xdr:cNvCxnSpPr/>
      </xdr:nvCxnSpPr>
      <xdr:spPr>
        <a:xfrm>
          <a:off x="15420975" y="5468302"/>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527" name="【認定こども園・幼稚園・保育所】&#10;有形固定資産減価償却率平均値テキスト">
          <a:extLst>
            <a:ext uri="{FF2B5EF4-FFF2-40B4-BE49-F238E27FC236}">
              <a16:creationId xmlns:a16="http://schemas.microsoft.com/office/drawing/2014/main" id="{1BB23D68-A561-43A7-992E-3D5C784EE4C3}"/>
            </a:ext>
          </a:extLst>
        </xdr:cNvPr>
        <xdr:cNvSpPr txBox="1"/>
      </xdr:nvSpPr>
      <xdr:spPr>
        <a:xfrm>
          <a:off x="15552737" y="60472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528" name="フローチャート: 判断 527">
          <a:extLst>
            <a:ext uri="{FF2B5EF4-FFF2-40B4-BE49-F238E27FC236}">
              <a16:creationId xmlns:a16="http://schemas.microsoft.com/office/drawing/2014/main" id="{A27314B6-9EA8-4391-91B7-3677293A4603}"/>
            </a:ext>
          </a:extLst>
        </xdr:cNvPr>
        <xdr:cNvSpPr/>
      </xdr:nvSpPr>
      <xdr:spPr>
        <a:xfrm>
          <a:off x="15459075" y="6181544"/>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129903</xdr:rowOff>
    </xdr:from>
    <xdr:to>
      <xdr:col>81</xdr:col>
      <xdr:colOff>101600</xdr:colOff>
      <xdr:row>38</xdr:row>
      <xdr:rowOff>60053</xdr:rowOff>
    </xdr:to>
    <xdr:sp macro="" textlink="">
      <xdr:nvSpPr>
        <xdr:cNvPr id="529" name="フローチャート: 判断 528">
          <a:extLst>
            <a:ext uri="{FF2B5EF4-FFF2-40B4-BE49-F238E27FC236}">
              <a16:creationId xmlns:a16="http://schemas.microsoft.com/office/drawing/2014/main" id="{4813F64F-8E3B-4203-B37F-AF9BE7F7C3A3}"/>
            </a:ext>
          </a:extLst>
        </xdr:cNvPr>
        <xdr:cNvSpPr/>
      </xdr:nvSpPr>
      <xdr:spPr>
        <a:xfrm>
          <a:off x="14658975" y="6135415"/>
          <a:ext cx="10636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147864</xdr:rowOff>
    </xdr:from>
    <xdr:to>
      <xdr:col>76</xdr:col>
      <xdr:colOff>165100</xdr:colOff>
      <xdr:row>38</xdr:row>
      <xdr:rowOff>78014</xdr:rowOff>
    </xdr:to>
    <xdr:sp macro="" textlink="">
      <xdr:nvSpPr>
        <xdr:cNvPr id="530" name="フローチャート: 判断 529">
          <a:extLst>
            <a:ext uri="{FF2B5EF4-FFF2-40B4-BE49-F238E27FC236}">
              <a16:creationId xmlns:a16="http://schemas.microsoft.com/office/drawing/2014/main" id="{2F7711BD-6D6F-429F-BA99-0296313BBFB6}"/>
            </a:ext>
          </a:extLst>
        </xdr:cNvPr>
        <xdr:cNvSpPr/>
      </xdr:nvSpPr>
      <xdr:spPr>
        <a:xfrm>
          <a:off x="13822362" y="6153376"/>
          <a:ext cx="101600"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531" name="フローチャート: 判断 530">
          <a:extLst>
            <a:ext uri="{FF2B5EF4-FFF2-40B4-BE49-F238E27FC236}">
              <a16:creationId xmlns:a16="http://schemas.microsoft.com/office/drawing/2014/main" id="{7063FE24-B8B4-4066-AD22-9F8143423E9C}"/>
            </a:ext>
          </a:extLst>
        </xdr:cNvPr>
        <xdr:cNvSpPr/>
      </xdr:nvSpPr>
      <xdr:spPr>
        <a:xfrm>
          <a:off x="12980987" y="6132286"/>
          <a:ext cx="87313"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146231</xdr:rowOff>
    </xdr:from>
    <xdr:to>
      <xdr:col>67</xdr:col>
      <xdr:colOff>101600</xdr:colOff>
      <xdr:row>38</xdr:row>
      <xdr:rowOff>76381</xdr:rowOff>
    </xdr:to>
    <xdr:sp macro="" textlink="">
      <xdr:nvSpPr>
        <xdr:cNvPr id="532" name="フローチャート: 判断 531">
          <a:extLst>
            <a:ext uri="{FF2B5EF4-FFF2-40B4-BE49-F238E27FC236}">
              <a16:creationId xmlns:a16="http://schemas.microsoft.com/office/drawing/2014/main" id="{08A79A88-0CCC-4B70-8647-AEAD7574E00F}"/>
            </a:ext>
          </a:extLst>
        </xdr:cNvPr>
        <xdr:cNvSpPr/>
      </xdr:nvSpPr>
      <xdr:spPr>
        <a:xfrm>
          <a:off x="12125325" y="6151743"/>
          <a:ext cx="106362"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F15BCA35-ACED-404A-8A09-919ADE49BC90}"/>
            </a:ext>
          </a:extLst>
        </xdr:cNvPr>
        <xdr:cNvSpPr txBox="1"/>
      </xdr:nvSpPr>
      <xdr:spPr>
        <a:xfrm>
          <a:off x="153336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3C768ACE-E4B7-4EE7-AD78-66449B932FBC}"/>
            </a:ext>
          </a:extLst>
        </xdr:cNvPr>
        <xdr:cNvSpPr txBox="1"/>
      </xdr:nvSpPr>
      <xdr:spPr>
        <a:xfrm>
          <a:off x="145335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D6640F96-E820-4E50-9009-19605C69B1CE}"/>
            </a:ext>
          </a:extLst>
        </xdr:cNvPr>
        <xdr:cNvSpPr txBox="1"/>
      </xdr:nvSpPr>
      <xdr:spPr>
        <a:xfrm>
          <a:off x="1368742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D5F8F659-2420-4314-8CB1-0A18FDE09486}"/>
            </a:ext>
          </a:extLst>
        </xdr:cNvPr>
        <xdr:cNvSpPr txBox="1"/>
      </xdr:nvSpPr>
      <xdr:spPr>
        <a:xfrm>
          <a:off x="128508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277406AF-6989-4110-9DF9-4BC3D5BCBD10}"/>
            </a:ext>
          </a:extLst>
        </xdr:cNvPr>
        <xdr:cNvSpPr txBox="1"/>
      </xdr:nvSpPr>
      <xdr:spPr>
        <a:xfrm>
          <a:off x="119999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56424</xdr:rowOff>
    </xdr:from>
    <xdr:to>
      <xdr:col>85</xdr:col>
      <xdr:colOff>177800</xdr:colOff>
      <xdr:row>39</xdr:row>
      <xdr:rowOff>158024</xdr:rowOff>
    </xdr:to>
    <xdr:sp macro="" textlink="">
      <xdr:nvSpPr>
        <xdr:cNvPr id="538" name="楕円 537">
          <a:extLst>
            <a:ext uri="{FF2B5EF4-FFF2-40B4-BE49-F238E27FC236}">
              <a16:creationId xmlns:a16="http://schemas.microsoft.com/office/drawing/2014/main" id="{AA885957-71BD-4039-A3D2-84EDB3FDAA63}"/>
            </a:ext>
          </a:extLst>
        </xdr:cNvPr>
        <xdr:cNvSpPr/>
      </xdr:nvSpPr>
      <xdr:spPr>
        <a:xfrm>
          <a:off x="15459075" y="6381024"/>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34851</xdr:rowOff>
    </xdr:from>
    <xdr:ext cx="405111" cy="259045"/>
    <xdr:sp macro="" textlink="">
      <xdr:nvSpPr>
        <xdr:cNvPr id="539" name="【認定こども園・幼稚園・保育所】&#10;有形固定資産減価償却率該当値テキスト">
          <a:extLst>
            <a:ext uri="{FF2B5EF4-FFF2-40B4-BE49-F238E27FC236}">
              <a16:creationId xmlns:a16="http://schemas.microsoft.com/office/drawing/2014/main" id="{FE9579A0-DCAC-482B-A548-0E47F2D11DB5}"/>
            </a:ext>
          </a:extLst>
        </xdr:cNvPr>
        <xdr:cNvSpPr txBox="1"/>
      </xdr:nvSpPr>
      <xdr:spPr>
        <a:xfrm>
          <a:off x="15552737" y="636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22134</xdr:rowOff>
    </xdr:from>
    <xdr:to>
      <xdr:col>81</xdr:col>
      <xdr:colOff>101600</xdr:colOff>
      <xdr:row>39</xdr:row>
      <xdr:rowOff>123734</xdr:rowOff>
    </xdr:to>
    <xdr:sp macro="" textlink="">
      <xdr:nvSpPr>
        <xdr:cNvPr id="540" name="楕円 539">
          <a:extLst>
            <a:ext uri="{FF2B5EF4-FFF2-40B4-BE49-F238E27FC236}">
              <a16:creationId xmlns:a16="http://schemas.microsoft.com/office/drawing/2014/main" id="{57F9F3D7-0EEB-4651-B961-F786B4E8108B}"/>
            </a:ext>
          </a:extLst>
        </xdr:cNvPr>
        <xdr:cNvSpPr/>
      </xdr:nvSpPr>
      <xdr:spPr>
        <a:xfrm>
          <a:off x="14658975" y="6351496"/>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72934</xdr:rowOff>
    </xdr:from>
    <xdr:to>
      <xdr:col>85</xdr:col>
      <xdr:colOff>127000</xdr:colOff>
      <xdr:row>39</xdr:row>
      <xdr:rowOff>107224</xdr:rowOff>
    </xdr:to>
    <xdr:cxnSp macro="">
      <xdr:nvCxnSpPr>
        <xdr:cNvPr id="541" name="直線コネクタ 540">
          <a:extLst>
            <a:ext uri="{FF2B5EF4-FFF2-40B4-BE49-F238E27FC236}">
              <a16:creationId xmlns:a16="http://schemas.microsoft.com/office/drawing/2014/main" id="{A9F4D866-B835-4D6D-9E14-4D770D76DFCB}"/>
            </a:ext>
          </a:extLst>
        </xdr:cNvPr>
        <xdr:cNvCxnSpPr/>
      </xdr:nvCxnSpPr>
      <xdr:spPr>
        <a:xfrm>
          <a:off x="14714537" y="6402296"/>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170724</xdr:rowOff>
    </xdr:from>
    <xdr:to>
      <xdr:col>76</xdr:col>
      <xdr:colOff>165100</xdr:colOff>
      <xdr:row>39</xdr:row>
      <xdr:rowOff>100874</xdr:rowOff>
    </xdr:to>
    <xdr:sp macro="" textlink="">
      <xdr:nvSpPr>
        <xdr:cNvPr id="542" name="楕円 541">
          <a:extLst>
            <a:ext uri="{FF2B5EF4-FFF2-40B4-BE49-F238E27FC236}">
              <a16:creationId xmlns:a16="http://schemas.microsoft.com/office/drawing/2014/main" id="{4C08303C-CBC3-421A-A78C-9EA269E5E6E4}"/>
            </a:ext>
          </a:extLst>
        </xdr:cNvPr>
        <xdr:cNvSpPr/>
      </xdr:nvSpPr>
      <xdr:spPr>
        <a:xfrm>
          <a:off x="13822362" y="6323874"/>
          <a:ext cx="101600"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50074</xdr:rowOff>
    </xdr:from>
    <xdr:to>
      <xdr:col>81</xdr:col>
      <xdr:colOff>50800</xdr:colOff>
      <xdr:row>39</xdr:row>
      <xdr:rowOff>72934</xdr:rowOff>
    </xdr:to>
    <xdr:cxnSp macro="">
      <xdr:nvCxnSpPr>
        <xdr:cNvPr id="543" name="直線コネクタ 542">
          <a:extLst>
            <a:ext uri="{FF2B5EF4-FFF2-40B4-BE49-F238E27FC236}">
              <a16:creationId xmlns:a16="http://schemas.microsoft.com/office/drawing/2014/main" id="{C5B4ADBB-ED8F-46B2-97EE-DDC76CECA423}"/>
            </a:ext>
          </a:extLst>
        </xdr:cNvPr>
        <xdr:cNvCxnSpPr/>
      </xdr:nvCxnSpPr>
      <xdr:spPr>
        <a:xfrm>
          <a:off x="13868400" y="6379436"/>
          <a:ext cx="846137"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136434</xdr:rowOff>
    </xdr:from>
    <xdr:to>
      <xdr:col>72</xdr:col>
      <xdr:colOff>38100</xdr:colOff>
      <xdr:row>39</xdr:row>
      <xdr:rowOff>66584</xdr:rowOff>
    </xdr:to>
    <xdr:sp macro="" textlink="">
      <xdr:nvSpPr>
        <xdr:cNvPr id="544" name="楕円 543">
          <a:extLst>
            <a:ext uri="{FF2B5EF4-FFF2-40B4-BE49-F238E27FC236}">
              <a16:creationId xmlns:a16="http://schemas.microsoft.com/office/drawing/2014/main" id="{EDFD0799-D7EE-4577-B06D-275787549AD6}"/>
            </a:ext>
          </a:extLst>
        </xdr:cNvPr>
        <xdr:cNvSpPr/>
      </xdr:nvSpPr>
      <xdr:spPr>
        <a:xfrm>
          <a:off x="12980987" y="6303871"/>
          <a:ext cx="87313"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15784</xdr:rowOff>
    </xdr:from>
    <xdr:to>
      <xdr:col>76</xdr:col>
      <xdr:colOff>114300</xdr:colOff>
      <xdr:row>39</xdr:row>
      <xdr:rowOff>50074</xdr:rowOff>
    </xdr:to>
    <xdr:cxnSp macro="">
      <xdr:nvCxnSpPr>
        <xdr:cNvPr id="545" name="直線コネクタ 544">
          <a:extLst>
            <a:ext uri="{FF2B5EF4-FFF2-40B4-BE49-F238E27FC236}">
              <a16:creationId xmlns:a16="http://schemas.microsoft.com/office/drawing/2014/main" id="{48A54F8B-365E-4E08-A991-6E241B50BBAE}"/>
            </a:ext>
          </a:extLst>
        </xdr:cNvPr>
        <xdr:cNvCxnSpPr/>
      </xdr:nvCxnSpPr>
      <xdr:spPr>
        <a:xfrm>
          <a:off x="13031787" y="6345146"/>
          <a:ext cx="836613"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103777</xdr:rowOff>
    </xdr:from>
    <xdr:to>
      <xdr:col>67</xdr:col>
      <xdr:colOff>101600</xdr:colOff>
      <xdr:row>39</xdr:row>
      <xdr:rowOff>33927</xdr:rowOff>
    </xdr:to>
    <xdr:sp macro="" textlink="">
      <xdr:nvSpPr>
        <xdr:cNvPr id="546" name="楕円 545">
          <a:extLst>
            <a:ext uri="{FF2B5EF4-FFF2-40B4-BE49-F238E27FC236}">
              <a16:creationId xmlns:a16="http://schemas.microsoft.com/office/drawing/2014/main" id="{D2A8D6F6-1BF0-4051-86CA-AE16243DCB14}"/>
            </a:ext>
          </a:extLst>
        </xdr:cNvPr>
        <xdr:cNvSpPr/>
      </xdr:nvSpPr>
      <xdr:spPr>
        <a:xfrm>
          <a:off x="12125325" y="6266452"/>
          <a:ext cx="10636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154577</xdr:rowOff>
    </xdr:from>
    <xdr:to>
      <xdr:col>71</xdr:col>
      <xdr:colOff>177800</xdr:colOff>
      <xdr:row>39</xdr:row>
      <xdr:rowOff>15784</xdr:rowOff>
    </xdr:to>
    <xdr:cxnSp macro="">
      <xdr:nvCxnSpPr>
        <xdr:cNvPr id="547" name="直線コネクタ 546">
          <a:extLst>
            <a:ext uri="{FF2B5EF4-FFF2-40B4-BE49-F238E27FC236}">
              <a16:creationId xmlns:a16="http://schemas.microsoft.com/office/drawing/2014/main" id="{EF331F71-C9EB-467F-BA32-A7AE7CEDAAF9}"/>
            </a:ext>
          </a:extLst>
        </xdr:cNvPr>
        <xdr:cNvCxnSpPr/>
      </xdr:nvCxnSpPr>
      <xdr:spPr>
        <a:xfrm>
          <a:off x="12180887" y="6317252"/>
          <a:ext cx="850900" cy="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76580</xdr:rowOff>
    </xdr:from>
    <xdr:ext cx="405111" cy="259045"/>
    <xdr:sp macro="" textlink="">
      <xdr:nvSpPr>
        <xdr:cNvPr id="548" name="n_1aveValue【認定こども園・幼稚園・保育所】&#10;有形固定資産減価償却率">
          <a:extLst>
            <a:ext uri="{FF2B5EF4-FFF2-40B4-BE49-F238E27FC236}">
              <a16:creationId xmlns:a16="http://schemas.microsoft.com/office/drawing/2014/main" id="{71136416-7342-4EA4-8570-75477AD574D4}"/>
            </a:ext>
          </a:extLst>
        </xdr:cNvPr>
        <xdr:cNvSpPr txBox="1"/>
      </xdr:nvSpPr>
      <xdr:spPr>
        <a:xfrm>
          <a:off x="14508806" y="591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94541</xdr:rowOff>
    </xdr:from>
    <xdr:ext cx="405111" cy="259045"/>
    <xdr:sp macro="" textlink="">
      <xdr:nvSpPr>
        <xdr:cNvPr id="549" name="n_2aveValue【認定こども園・幼稚園・保育所】&#10;有形固定資産減価償却率">
          <a:extLst>
            <a:ext uri="{FF2B5EF4-FFF2-40B4-BE49-F238E27FC236}">
              <a16:creationId xmlns:a16="http://schemas.microsoft.com/office/drawing/2014/main" id="{BA26B039-D5E2-47B5-952D-1F99F286BBEC}"/>
            </a:ext>
          </a:extLst>
        </xdr:cNvPr>
        <xdr:cNvSpPr txBox="1"/>
      </xdr:nvSpPr>
      <xdr:spPr>
        <a:xfrm>
          <a:off x="13680131" y="5933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78213</xdr:rowOff>
    </xdr:from>
    <xdr:ext cx="405111" cy="259045"/>
    <xdr:sp macro="" textlink="">
      <xdr:nvSpPr>
        <xdr:cNvPr id="550" name="n_3aveValue【認定こども園・幼稚園・保育所】&#10;有形固定資産減価償却率">
          <a:extLst>
            <a:ext uri="{FF2B5EF4-FFF2-40B4-BE49-F238E27FC236}">
              <a16:creationId xmlns:a16="http://schemas.microsoft.com/office/drawing/2014/main" id="{65BB7995-FB60-4467-962D-7DFAAA69969A}"/>
            </a:ext>
          </a:extLst>
        </xdr:cNvPr>
        <xdr:cNvSpPr txBox="1"/>
      </xdr:nvSpPr>
      <xdr:spPr>
        <a:xfrm>
          <a:off x="12838756" y="591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92908</xdr:rowOff>
    </xdr:from>
    <xdr:ext cx="405111" cy="259045"/>
    <xdr:sp macro="" textlink="">
      <xdr:nvSpPr>
        <xdr:cNvPr id="551" name="n_4aveValue【認定こども園・幼稚園・保育所】&#10;有形固定資産減価償却率">
          <a:extLst>
            <a:ext uri="{FF2B5EF4-FFF2-40B4-BE49-F238E27FC236}">
              <a16:creationId xmlns:a16="http://schemas.microsoft.com/office/drawing/2014/main" id="{E87E3380-56AC-42E5-837B-49380E3AEBD0}"/>
            </a:ext>
          </a:extLst>
        </xdr:cNvPr>
        <xdr:cNvSpPr txBox="1"/>
      </xdr:nvSpPr>
      <xdr:spPr>
        <a:xfrm>
          <a:off x="11983094" y="593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114861</xdr:rowOff>
    </xdr:from>
    <xdr:ext cx="405111" cy="259045"/>
    <xdr:sp macro="" textlink="">
      <xdr:nvSpPr>
        <xdr:cNvPr id="552" name="n_1mainValue【認定こども園・幼稚園・保育所】&#10;有形固定資産減価償却率">
          <a:extLst>
            <a:ext uri="{FF2B5EF4-FFF2-40B4-BE49-F238E27FC236}">
              <a16:creationId xmlns:a16="http://schemas.microsoft.com/office/drawing/2014/main" id="{3FCC4B2B-F5D7-454D-8503-7F71A30571DB}"/>
            </a:ext>
          </a:extLst>
        </xdr:cNvPr>
        <xdr:cNvSpPr txBox="1"/>
      </xdr:nvSpPr>
      <xdr:spPr>
        <a:xfrm>
          <a:off x="14508806" y="6439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92001</xdr:rowOff>
    </xdr:from>
    <xdr:ext cx="405111" cy="259045"/>
    <xdr:sp macro="" textlink="">
      <xdr:nvSpPr>
        <xdr:cNvPr id="553" name="n_2mainValue【認定こども園・幼稚園・保育所】&#10;有形固定資産減価償却率">
          <a:extLst>
            <a:ext uri="{FF2B5EF4-FFF2-40B4-BE49-F238E27FC236}">
              <a16:creationId xmlns:a16="http://schemas.microsoft.com/office/drawing/2014/main" id="{F8D83C03-0BC9-429F-8042-A8F8FA711372}"/>
            </a:ext>
          </a:extLst>
        </xdr:cNvPr>
        <xdr:cNvSpPr txBox="1"/>
      </xdr:nvSpPr>
      <xdr:spPr>
        <a:xfrm>
          <a:off x="13680131" y="642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57711</xdr:rowOff>
    </xdr:from>
    <xdr:ext cx="405111" cy="259045"/>
    <xdr:sp macro="" textlink="">
      <xdr:nvSpPr>
        <xdr:cNvPr id="554" name="n_3mainValue【認定こども園・幼稚園・保育所】&#10;有形固定資産減価償却率">
          <a:extLst>
            <a:ext uri="{FF2B5EF4-FFF2-40B4-BE49-F238E27FC236}">
              <a16:creationId xmlns:a16="http://schemas.microsoft.com/office/drawing/2014/main" id="{29F00136-4551-46D3-AD85-F1D048D97203}"/>
            </a:ext>
          </a:extLst>
        </xdr:cNvPr>
        <xdr:cNvSpPr txBox="1"/>
      </xdr:nvSpPr>
      <xdr:spPr>
        <a:xfrm>
          <a:off x="12838756" y="6382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25054</xdr:rowOff>
    </xdr:from>
    <xdr:ext cx="405111" cy="259045"/>
    <xdr:sp macro="" textlink="">
      <xdr:nvSpPr>
        <xdr:cNvPr id="555" name="n_4mainValue【認定こども園・幼稚園・保育所】&#10;有形固定資産減価償却率">
          <a:extLst>
            <a:ext uri="{FF2B5EF4-FFF2-40B4-BE49-F238E27FC236}">
              <a16:creationId xmlns:a16="http://schemas.microsoft.com/office/drawing/2014/main" id="{7ADF3080-C526-4F50-83F8-848CCF34378B}"/>
            </a:ext>
          </a:extLst>
        </xdr:cNvPr>
        <xdr:cNvSpPr txBox="1"/>
      </xdr:nvSpPr>
      <xdr:spPr>
        <a:xfrm>
          <a:off x="11983094" y="6354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8C27FC67-C571-45EA-BD21-400120CFD850}"/>
            </a:ext>
          </a:extLst>
        </xdr:cNvPr>
        <xdr:cNvSpPr/>
      </xdr:nvSpPr>
      <xdr:spPr>
        <a:xfrm>
          <a:off x="17373600" y="397192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3EC168E5-87EB-4CEC-8B3A-4BD4E66C1F26}"/>
            </a:ext>
          </a:extLst>
        </xdr:cNvPr>
        <xdr:cNvSpPr/>
      </xdr:nvSpPr>
      <xdr:spPr>
        <a:xfrm>
          <a:off x="17505362"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99A99AC5-4628-4638-B074-FF0E9107F8A5}"/>
            </a:ext>
          </a:extLst>
        </xdr:cNvPr>
        <xdr:cNvSpPr/>
      </xdr:nvSpPr>
      <xdr:spPr>
        <a:xfrm>
          <a:off x="17505362"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7BC6D8A9-0613-45A1-982B-BE0D7BC0416C}"/>
            </a:ext>
          </a:extLst>
        </xdr:cNvPr>
        <xdr:cNvSpPr/>
      </xdr:nvSpPr>
      <xdr:spPr>
        <a:xfrm>
          <a:off x="1845945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79632EC6-343B-4D0C-8E17-DD5FFB62B86F}"/>
            </a:ext>
          </a:extLst>
        </xdr:cNvPr>
        <xdr:cNvSpPr/>
      </xdr:nvSpPr>
      <xdr:spPr>
        <a:xfrm>
          <a:off x="1845945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EE938C48-E4E6-4DCA-8273-63033892DA34}"/>
            </a:ext>
          </a:extLst>
        </xdr:cNvPr>
        <xdr:cNvSpPr/>
      </xdr:nvSpPr>
      <xdr:spPr>
        <a:xfrm>
          <a:off x="1954530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0F794724-2513-40C2-83E1-8F6B88408CBE}"/>
            </a:ext>
          </a:extLst>
        </xdr:cNvPr>
        <xdr:cNvSpPr/>
      </xdr:nvSpPr>
      <xdr:spPr>
        <a:xfrm>
          <a:off x="1954530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F9C23C83-FB25-492D-A57D-682E8A83DA18}"/>
            </a:ext>
          </a:extLst>
        </xdr:cNvPr>
        <xdr:cNvSpPr/>
      </xdr:nvSpPr>
      <xdr:spPr>
        <a:xfrm>
          <a:off x="17373600" y="504825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F685BFBA-240A-436D-A6EE-1D59E5686CDE}"/>
            </a:ext>
          </a:extLst>
        </xdr:cNvPr>
        <xdr:cNvSpPr txBox="1"/>
      </xdr:nvSpPr>
      <xdr:spPr>
        <a:xfrm>
          <a:off x="173450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503A65A3-27A4-4379-9AAF-3253E127C45C}"/>
            </a:ext>
          </a:extLst>
        </xdr:cNvPr>
        <xdr:cNvCxnSpPr/>
      </xdr:nvCxnSpPr>
      <xdr:spPr>
        <a:xfrm>
          <a:off x="17373600" y="72104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6" name="直線コネクタ 565">
          <a:extLst>
            <a:ext uri="{FF2B5EF4-FFF2-40B4-BE49-F238E27FC236}">
              <a16:creationId xmlns:a16="http://schemas.microsoft.com/office/drawing/2014/main" id="{2299D62C-C33C-47EE-8183-81050C465FEE}"/>
            </a:ext>
          </a:extLst>
        </xdr:cNvPr>
        <xdr:cNvCxnSpPr/>
      </xdr:nvCxnSpPr>
      <xdr:spPr>
        <a:xfrm>
          <a:off x="17373600" y="690766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7" name="テキスト ボックス 566">
          <a:extLst>
            <a:ext uri="{FF2B5EF4-FFF2-40B4-BE49-F238E27FC236}">
              <a16:creationId xmlns:a16="http://schemas.microsoft.com/office/drawing/2014/main" id="{3DFFAAD5-2C3D-4C33-8483-ABADA6C5FF0D}"/>
            </a:ext>
          </a:extLst>
        </xdr:cNvPr>
        <xdr:cNvSpPr txBox="1"/>
      </xdr:nvSpPr>
      <xdr:spPr>
        <a:xfrm>
          <a:off x="16934996"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8" name="直線コネクタ 567">
          <a:extLst>
            <a:ext uri="{FF2B5EF4-FFF2-40B4-BE49-F238E27FC236}">
              <a16:creationId xmlns:a16="http://schemas.microsoft.com/office/drawing/2014/main" id="{C5989ADD-D842-4347-A1F2-6214AA38964E}"/>
            </a:ext>
          </a:extLst>
        </xdr:cNvPr>
        <xdr:cNvCxnSpPr/>
      </xdr:nvCxnSpPr>
      <xdr:spPr>
        <a:xfrm>
          <a:off x="17373600" y="660014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9" name="テキスト ボックス 568">
          <a:extLst>
            <a:ext uri="{FF2B5EF4-FFF2-40B4-BE49-F238E27FC236}">
              <a16:creationId xmlns:a16="http://schemas.microsoft.com/office/drawing/2014/main" id="{59DFC045-67FE-4780-894B-B0F88B5E97B3}"/>
            </a:ext>
          </a:extLst>
        </xdr:cNvPr>
        <xdr:cNvSpPr txBox="1"/>
      </xdr:nvSpPr>
      <xdr:spPr>
        <a:xfrm>
          <a:off x="16934996" y="64674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0" name="直線コネクタ 569">
          <a:extLst>
            <a:ext uri="{FF2B5EF4-FFF2-40B4-BE49-F238E27FC236}">
              <a16:creationId xmlns:a16="http://schemas.microsoft.com/office/drawing/2014/main" id="{F49F6599-54D1-4C61-9D1A-F28286B1AA82}"/>
            </a:ext>
          </a:extLst>
        </xdr:cNvPr>
        <xdr:cNvCxnSpPr/>
      </xdr:nvCxnSpPr>
      <xdr:spPr>
        <a:xfrm>
          <a:off x="17373600" y="628786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71" name="テキスト ボックス 570">
          <a:extLst>
            <a:ext uri="{FF2B5EF4-FFF2-40B4-BE49-F238E27FC236}">
              <a16:creationId xmlns:a16="http://schemas.microsoft.com/office/drawing/2014/main" id="{BC60D85A-7890-4EFA-A737-012FC1D75F03}"/>
            </a:ext>
          </a:extLst>
        </xdr:cNvPr>
        <xdr:cNvSpPr txBox="1"/>
      </xdr:nvSpPr>
      <xdr:spPr>
        <a:xfrm>
          <a:off x="16934996" y="61551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2" name="直線コネクタ 571">
          <a:extLst>
            <a:ext uri="{FF2B5EF4-FFF2-40B4-BE49-F238E27FC236}">
              <a16:creationId xmlns:a16="http://schemas.microsoft.com/office/drawing/2014/main" id="{FB85993C-032D-40A7-B1E9-210753B96314}"/>
            </a:ext>
          </a:extLst>
        </xdr:cNvPr>
        <xdr:cNvCxnSpPr/>
      </xdr:nvCxnSpPr>
      <xdr:spPr>
        <a:xfrm>
          <a:off x="17373600" y="598033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3" name="テキスト ボックス 572">
          <a:extLst>
            <a:ext uri="{FF2B5EF4-FFF2-40B4-BE49-F238E27FC236}">
              <a16:creationId xmlns:a16="http://schemas.microsoft.com/office/drawing/2014/main" id="{8F7E010F-691B-441C-8E6A-C8B9876E24EA}"/>
            </a:ext>
          </a:extLst>
        </xdr:cNvPr>
        <xdr:cNvSpPr txBox="1"/>
      </xdr:nvSpPr>
      <xdr:spPr>
        <a:xfrm>
          <a:off x="16934996" y="58381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4" name="直線コネクタ 573">
          <a:extLst>
            <a:ext uri="{FF2B5EF4-FFF2-40B4-BE49-F238E27FC236}">
              <a16:creationId xmlns:a16="http://schemas.microsoft.com/office/drawing/2014/main" id="{3F8F864E-E98C-4840-995D-7F5792D4A246}"/>
            </a:ext>
          </a:extLst>
        </xdr:cNvPr>
        <xdr:cNvCxnSpPr/>
      </xdr:nvCxnSpPr>
      <xdr:spPr>
        <a:xfrm>
          <a:off x="17373600" y="567758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5" name="テキスト ボックス 574">
          <a:extLst>
            <a:ext uri="{FF2B5EF4-FFF2-40B4-BE49-F238E27FC236}">
              <a16:creationId xmlns:a16="http://schemas.microsoft.com/office/drawing/2014/main" id="{C5FCEACF-F15A-43B2-8AA7-7DDB7AD7C2C5}"/>
            </a:ext>
          </a:extLst>
        </xdr:cNvPr>
        <xdr:cNvSpPr txBox="1"/>
      </xdr:nvSpPr>
      <xdr:spPr>
        <a:xfrm>
          <a:off x="16934996" y="55353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6" name="直線コネクタ 575">
          <a:extLst>
            <a:ext uri="{FF2B5EF4-FFF2-40B4-BE49-F238E27FC236}">
              <a16:creationId xmlns:a16="http://schemas.microsoft.com/office/drawing/2014/main" id="{5BD242A8-6E58-456C-AF7B-0D3EC756F1C8}"/>
            </a:ext>
          </a:extLst>
        </xdr:cNvPr>
        <xdr:cNvCxnSpPr/>
      </xdr:nvCxnSpPr>
      <xdr:spPr>
        <a:xfrm>
          <a:off x="17373600" y="536053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7" name="テキスト ボックス 576">
          <a:extLst>
            <a:ext uri="{FF2B5EF4-FFF2-40B4-BE49-F238E27FC236}">
              <a16:creationId xmlns:a16="http://schemas.microsoft.com/office/drawing/2014/main" id="{B68DE4D8-594F-48B9-8701-45136CBEC561}"/>
            </a:ext>
          </a:extLst>
        </xdr:cNvPr>
        <xdr:cNvSpPr txBox="1"/>
      </xdr:nvSpPr>
      <xdr:spPr>
        <a:xfrm>
          <a:off x="16934996" y="522783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8" name="直線コネクタ 577">
          <a:extLst>
            <a:ext uri="{FF2B5EF4-FFF2-40B4-BE49-F238E27FC236}">
              <a16:creationId xmlns:a16="http://schemas.microsoft.com/office/drawing/2014/main" id="{1588886D-5541-443D-BBDE-666FDEF5A78C}"/>
            </a:ext>
          </a:extLst>
        </xdr:cNvPr>
        <xdr:cNvCxnSpPr/>
      </xdr:nvCxnSpPr>
      <xdr:spPr>
        <a:xfrm>
          <a:off x="17373600" y="50482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9" name="テキスト ボックス 578">
          <a:extLst>
            <a:ext uri="{FF2B5EF4-FFF2-40B4-BE49-F238E27FC236}">
              <a16:creationId xmlns:a16="http://schemas.microsoft.com/office/drawing/2014/main" id="{7A79D036-EDB4-4EC1-8B69-17358260D23D}"/>
            </a:ext>
          </a:extLst>
        </xdr:cNvPr>
        <xdr:cNvSpPr txBox="1"/>
      </xdr:nvSpPr>
      <xdr:spPr>
        <a:xfrm>
          <a:off x="16934996"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0" name="【認定こども園・幼稚園・保育所】&#10;一人当たり面積グラフ枠">
          <a:extLst>
            <a:ext uri="{FF2B5EF4-FFF2-40B4-BE49-F238E27FC236}">
              <a16:creationId xmlns:a16="http://schemas.microsoft.com/office/drawing/2014/main" id="{F6E8DA31-1BB9-44BF-A8BC-AC2A4A6A11FD}"/>
            </a:ext>
          </a:extLst>
        </xdr:cNvPr>
        <xdr:cNvSpPr/>
      </xdr:nvSpPr>
      <xdr:spPr>
        <a:xfrm>
          <a:off x="17373600" y="504825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581" name="直線コネクタ 580">
          <a:extLst>
            <a:ext uri="{FF2B5EF4-FFF2-40B4-BE49-F238E27FC236}">
              <a16:creationId xmlns:a16="http://schemas.microsoft.com/office/drawing/2014/main" id="{13BA0AD8-B8B7-4885-BAFF-E469E9A68C32}"/>
            </a:ext>
          </a:extLst>
        </xdr:cNvPr>
        <xdr:cNvCxnSpPr/>
      </xdr:nvCxnSpPr>
      <xdr:spPr>
        <a:xfrm flipV="1">
          <a:off x="21060726" y="5373596"/>
          <a:ext cx="0" cy="1503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582" name="【認定こども園・幼稚園・保育所】&#10;一人当たり面積最小値テキスト">
          <a:extLst>
            <a:ext uri="{FF2B5EF4-FFF2-40B4-BE49-F238E27FC236}">
              <a16:creationId xmlns:a16="http://schemas.microsoft.com/office/drawing/2014/main" id="{18512656-98ED-4834-A0CD-9A1B36B7B2EA}"/>
            </a:ext>
          </a:extLst>
        </xdr:cNvPr>
        <xdr:cNvSpPr txBox="1"/>
      </xdr:nvSpPr>
      <xdr:spPr>
        <a:xfrm>
          <a:off x="21099462" y="688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583" name="直線コネクタ 582">
          <a:extLst>
            <a:ext uri="{FF2B5EF4-FFF2-40B4-BE49-F238E27FC236}">
              <a16:creationId xmlns:a16="http://schemas.microsoft.com/office/drawing/2014/main" id="{2A31513C-A632-4860-944E-4858911AA823}"/>
            </a:ext>
          </a:extLst>
        </xdr:cNvPr>
        <xdr:cNvCxnSpPr/>
      </xdr:nvCxnSpPr>
      <xdr:spPr>
        <a:xfrm>
          <a:off x="20981987" y="6876778"/>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584" name="【認定こども園・幼稚園・保育所】&#10;一人当たり面積最大値テキスト">
          <a:extLst>
            <a:ext uri="{FF2B5EF4-FFF2-40B4-BE49-F238E27FC236}">
              <a16:creationId xmlns:a16="http://schemas.microsoft.com/office/drawing/2014/main" id="{501EA1B7-A57A-4494-8BA3-2482A0646794}"/>
            </a:ext>
          </a:extLst>
        </xdr:cNvPr>
        <xdr:cNvSpPr txBox="1"/>
      </xdr:nvSpPr>
      <xdr:spPr>
        <a:xfrm>
          <a:off x="21099462" y="516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585" name="直線コネクタ 584">
          <a:extLst>
            <a:ext uri="{FF2B5EF4-FFF2-40B4-BE49-F238E27FC236}">
              <a16:creationId xmlns:a16="http://schemas.microsoft.com/office/drawing/2014/main" id="{D968CDD8-4F30-4B34-9B19-6E70DB96F1E1}"/>
            </a:ext>
          </a:extLst>
        </xdr:cNvPr>
        <xdr:cNvCxnSpPr/>
      </xdr:nvCxnSpPr>
      <xdr:spPr>
        <a:xfrm>
          <a:off x="20981987" y="5373596"/>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34851</xdr:rowOff>
    </xdr:from>
    <xdr:ext cx="469744" cy="259045"/>
    <xdr:sp macro="" textlink="">
      <xdr:nvSpPr>
        <xdr:cNvPr id="586" name="【認定こども園・幼稚園・保育所】&#10;一人当たり面積平均値テキスト">
          <a:extLst>
            <a:ext uri="{FF2B5EF4-FFF2-40B4-BE49-F238E27FC236}">
              <a16:creationId xmlns:a16="http://schemas.microsoft.com/office/drawing/2014/main" id="{F7112D0F-C840-467D-8327-6760F82F1885}"/>
            </a:ext>
          </a:extLst>
        </xdr:cNvPr>
        <xdr:cNvSpPr txBox="1"/>
      </xdr:nvSpPr>
      <xdr:spPr>
        <a:xfrm>
          <a:off x="21099462" y="6364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587" name="フローチャート: 判断 586">
          <a:extLst>
            <a:ext uri="{FF2B5EF4-FFF2-40B4-BE49-F238E27FC236}">
              <a16:creationId xmlns:a16="http://schemas.microsoft.com/office/drawing/2014/main" id="{10C3D636-3F66-44C7-A1AB-35D3D9C523AD}"/>
            </a:ext>
          </a:extLst>
        </xdr:cNvPr>
        <xdr:cNvSpPr/>
      </xdr:nvSpPr>
      <xdr:spPr>
        <a:xfrm>
          <a:off x="21010562" y="6381024"/>
          <a:ext cx="96838"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xdr:rowOff>
    </xdr:from>
    <xdr:to>
      <xdr:col>112</xdr:col>
      <xdr:colOff>38100</xdr:colOff>
      <xdr:row>39</xdr:row>
      <xdr:rowOff>115570</xdr:rowOff>
    </xdr:to>
    <xdr:sp macro="" textlink="">
      <xdr:nvSpPr>
        <xdr:cNvPr id="588" name="フローチャート: 判断 587">
          <a:extLst>
            <a:ext uri="{FF2B5EF4-FFF2-40B4-BE49-F238E27FC236}">
              <a16:creationId xmlns:a16="http://schemas.microsoft.com/office/drawing/2014/main" id="{BC095B63-7471-4321-9B9D-2FDEB66F7EF1}"/>
            </a:ext>
          </a:extLst>
        </xdr:cNvPr>
        <xdr:cNvSpPr/>
      </xdr:nvSpPr>
      <xdr:spPr>
        <a:xfrm>
          <a:off x="20219987" y="6343332"/>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589" name="フローチャート: 判断 588">
          <a:extLst>
            <a:ext uri="{FF2B5EF4-FFF2-40B4-BE49-F238E27FC236}">
              <a16:creationId xmlns:a16="http://schemas.microsoft.com/office/drawing/2014/main" id="{9112D748-3E6A-4BC9-991B-1614460DD4BB}"/>
            </a:ext>
          </a:extLst>
        </xdr:cNvPr>
        <xdr:cNvSpPr/>
      </xdr:nvSpPr>
      <xdr:spPr>
        <a:xfrm>
          <a:off x="19364325" y="6400619"/>
          <a:ext cx="10636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79284</xdr:rowOff>
    </xdr:from>
    <xdr:to>
      <xdr:col>102</xdr:col>
      <xdr:colOff>165100</xdr:colOff>
      <xdr:row>40</xdr:row>
      <xdr:rowOff>9434</xdr:rowOff>
    </xdr:to>
    <xdr:sp macro="" textlink="">
      <xdr:nvSpPr>
        <xdr:cNvPr id="590" name="フローチャート: 判断 589">
          <a:extLst>
            <a:ext uri="{FF2B5EF4-FFF2-40B4-BE49-F238E27FC236}">
              <a16:creationId xmlns:a16="http://schemas.microsoft.com/office/drawing/2014/main" id="{A0A73A2B-9C99-4461-98BC-51D2FCF6E694}"/>
            </a:ext>
          </a:extLst>
        </xdr:cNvPr>
        <xdr:cNvSpPr/>
      </xdr:nvSpPr>
      <xdr:spPr>
        <a:xfrm>
          <a:off x="18527712" y="6408646"/>
          <a:ext cx="101600"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43362</xdr:rowOff>
    </xdr:from>
    <xdr:to>
      <xdr:col>98</xdr:col>
      <xdr:colOff>38100</xdr:colOff>
      <xdr:row>39</xdr:row>
      <xdr:rowOff>144962</xdr:rowOff>
    </xdr:to>
    <xdr:sp macro="" textlink="">
      <xdr:nvSpPr>
        <xdr:cNvPr id="591" name="フローチャート: 判断 590">
          <a:extLst>
            <a:ext uri="{FF2B5EF4-FFF2-40B4-BE49-F238E27FC236}">
              <a16:creationId xmlns:a16="http://schemas.microsoft.com/office/drawing/2014/main" id="{587BE4A7-2C95-40C6-AC95-BAEFB7F280DB}"/>
            </a:ext>
          </a:extLst>
        </xdr:cNvPr>
        <xdr:cNvSpPr/>
      </xdr:nvSpPr>
      <xdr:spPr>
        <a:xfrm>
          <a:off x="17686337" y="6372724"/>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EDBA6332-B75C-4926-A687-B36EF3E81CDB}"/>
            </a:ext>
          </a:extLst>
        </xdr:cNvPr>
        <xdr:cNvSpPr txBox="1"/>
      </xdr:nvSpPr>
      <xdr:spPr>
        <a:xfrm>
          <a:off x="20880387"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C8FE2910-B5FE-4A58-82F9-0B8E5A4BD8BF}"/>
            </a:ext>
          </a:extLst>
        </xdr:cNvPr>
        <xdr:cNvSpPr txBox="1"/>
      </xdr:nvSpPr>
      <xdr:spPr>
        <a:xfrm>
          <a:off x="200898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7FA2587F-07F8-4CE3-8DFB-2CF0D08FC731}"/>
            </a:ext>
          </a:extLst>
        </xdr:cNvPr>
        <xdr:cNvSpPr txBox="1"/>
      </xdr:nvSpPr>
      <xdr:spPr>
        <a:xfrm>
          <a:off x="192389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0EEA4DC9-BB78-496D-953D-CCE41AD6D516}"/>
            </a:ext>
          </a:extLst>
        </xdr:cNvPr>
        <xdr:cNvSpPr txBox="1"/>
      </xdr:nvSpPr>
      <xdr:spPr>
        <a:xfrm>
          <a:off x="1839277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6EAC4708-70B2-430D-AA51-DF79D8DBE419}"/>
            </a:ext>
          </a:extLst>
        </xdr:cNvPr>
        <xdr:cNvSpPr txBox="1"/>
      </xdr:nvSpPr>
      <xdr:spPr>
        <a:xfrm>
          <a:off x="175561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597" name="楕円 596">
          <a:extLst>
            <a:ext uri="{FF2B5EF4-FFF2-40B4-BE49-F238E27FC236}">
              <a16:creationId xmlns:a16="http://schemas.microsoft.com/office/drawing/2014/main" id="{07FED40D-1C63-4CF7-A662-5A5ED6DB5097}"/>
            </a:ext>
          </a:extLst>
        </xdr:cNvPr>
        <xdr:cNvSpPr/>
      </xdr:nvSpPr>
      <xdr:spPr>
        <a:xfrm>
          <a:off x="21010562" y="6325235"/>
          <a:ext cx="96838"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13987</xdr:rowOff>
    </xdr:from>
    <xdr:ext cx="469744" cy="259045"/>
    <xdr:sp macro="" textlink="">
      <xdr:nvSpPr>
        <xdr:cNvPr id="598" name="【認定こども園・幼稚園・保育所】&#10;一人当たり面積該当値テキスト">
          <a:extLst>
            <a:ext uri="{FF2B5EF4-FFF2-40B4-BE49-F238E27FC236}">
              <a16:creationId xmlns:a16="http://schemas.microsoft.com/office/drawing/2014/main" id="{28BEE298-1502-4E55-BDBA-64C8428BE67C}"/>
            </a:ext>
          </a:extLst>
        </xdr:cNvPr>
        <xdr:cNvSpPr txBox="1"/>
      </xdr:nvSpPr>
      <xdr:spPr>
        <a:xfrm>
          <a:off x="21099462" y="618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169091</xdr:rowOff>
    </xdr:from>
    <xdr:to>
      <xdr:col>112</xdr:col>
      <xdr:colOff>38100</xdr:colOff>
      <xdr:row>39</xdr:row>
      <xdr:rowOff>99241</xdr:rowOff>
    </xdr:to>
    <xdr:sp macro="" textlink="">
      <xdr:nvSpPr>
        <xdr:cNvPr id="599" name="楕円 598">
          <a:extLst>
            <a:ext uri="{FF2B5EF4-FFF2-40B4-BE49-F238E27FC236}">
              <a16:creationId xmlns:a16="http://schemas.microsoft.com/office/drawing/2014/main" id="{1C6C0CEA-DFD2-4CD0-8B0F-B21F58FD6546}"/>
            </a:ext>
          </a:extLst>
        </xdr:cNvPr>
        <xdr:cNvSpPr/>
      </xdr:nvSpPr>
      <xdr:spPr>
        <a:xfrm>
          <a:off x="20219987" y="6322241"/>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41910</xdr:rowOff>
    </xdr:from>
    <xdr:to>
      <xdr:col>116</xdr:col>
      <xdr:colOff>63500</xdr:colOff>
      <xdr:row>39</xdr:row>
      <xdr:rowOff>48441</xdr:rowOff>
    </xdr:to>
    <xdr:cxnSp macro="">
      <xdr:nvCxnSpPr>
        <xdr:cNvPr id="600" name="直線コネクタ 599">
          <a:extLst>
            <a:ext uri="{FF2B5EF4-FFF2-40B4-BE49-F238E27FC236}">
              <a16:creationId xmlns:a16="http://schemas.microsoft.com/office/drawing/2014/main" id="{D94694C2-4378-4E1F-8382-390DDB1D1A8E}"/>
            </a:ext>
          </a:extLst>
        </xdr:cNvPr>
        <xdr:cNvCxnSpPr/>
      </xdr:nvCxnSpPr>
      <xdr:spPr>
        <a:xfrm flipV="1">
          <a:off x="20270787" y="6371272"/>
          <a:ext cx="790575" cy="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907</xdr:rowOff>
    </xdr:from>
    <xdr:to>
      <xdr:col>107</xdr:col>
      <xdr:colOff>101600</xdr:colOff>
      <xdr:row>39</xdr:row>
      <xdr:rowOff>102507</xdr:rowOff>
    </xdr:to>
    <xdr:sp macro="" textlink="">
      <xdr:nvSpPr>
        <xdr:cNvPr id="601" name="楕円 600">
          <a:extLst>
            <a:ext uri="{FF2B5EF4-FFF2-40B4-BE49-F238E27FC236}">
              <a16:creationId xmlns:a16="http://schemas.microsoft.com/office/drawing/2014/main" id="{A8B0E804-C43A-4E67-95B0-070DB686BF08}"/>
            </a:ext>
          </a:extLst>
        </xdr:cNvPr>
        <xdr:cNvSpPr/>
      </xdr:nvSpPr>
      <xdr:spPr>
        <a:xfrm>
          <a:off x="19364325" y="6325507"/>
          <a:ext cx="10636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48441</xdr:rowOff>
    </xdr:from>
    <xdr:to>
      <xdr:col>111</xdr:col>
      <xdr:colOff>177800</xdr:colOff>
      <xdr:row>39</xdr:row>
      <xdr:rowOff>51707</xdr:rowOff>
    </xdr:to>
    <xdr:cxnSp macro="">
      <xdr:nvCxnSpPr>
        <xdr:cNvPr id="602" name="直線コネクタ 601">
          <a:extLst>
            <a:ext uri="{FF2B5EF4-FFF2-40B4-BE49-F238E27FC236}">
              <a16:creationId xmlns:a16="http://schemas.microsoft.com/office/drawing/2014/main" id="{61228719-896E-4D1A-A9F5-4F5EC0D5F680}"/>
            </a:ext>
          </a:extLst>
        </xdr:cNvPr>
        <xdr:cNvCxnSpPr/>
      </xdr:nvCxnSpPr>
      <xdr:spPr>
        <a:xfrm flipV="1">
          <a:off x="19419887" y="6373041"/>
          <a:ext cx="850900" cy="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4173</xdr:rowOff>
    </xdr:from>
    <xdr:to>
      <xdr:col>102</xdr:col>
      <xdr:colOff>165100</xdr:colOff>
      <xdr:row>39</xdr:row>
      <xdr:rowOff>105773</xdr:rowOff>
    </xdr:to>
    <xdr:sp macro="" textlink="">
      <xdr:nvSpPr>
        <xdr:cNvPr id="603" name="楕円 602">
          <a:extLst>
            <a:ext uri="{FF2B5EF4-FFF2-40B4-BE49-F238E27FC236}">
              <a16:creationId xmlns:a16="http://schemas.microsoft.com/office/drawing/2014/main" id="{8329AD92-14F8-43C5-9128-A29212B5C19C}"/>
            </a:ext>
          </a:extLst>
        </xdr:cNvPr>
        <xdr:cNvSpPr/>
      </xdr:nvSpPr>
      <xdr:spPr>
        <a:xfrm>
          <a:off x="18527712" y="6333535"/>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51707</xdr:rowOff>
    </xdr:from>
    <xdr:to>
      <xdr:col>107</xdr:col>
      <xdr:colOff>50800</xdr:colOff>
      <xdr:row>39</xdr:row>
      <xdr:rowOff>54973</xdr:rowOff>
    </xdr:to>
    <xdr:cxnSp macro="">
      <xdr:nvCxnSpPr>
        <xdr:cNvPr id="604" name="直線コネクタ 603">
          <a:extLst>
            <a:ext uri="{FF2B5EF4-FFF2-40B4-BE49-F238E27FC236}">
              <a16:creationId xmlns:a16="http://schemas.microsoft.com/office/drawing/2014/main" id="{CB2B3738-2F48-4B1F-92B8-70FBFE1972C6}"/>
            </a:ext>
          </a:extLst>
        </xdr:cNvPr>
        <xdr:cNvCxnSpPr/>
      </xdr:nvCxnSpPr>
      <xdr:spPr>
        <a:xfrm flipV="1">
          <a:off x="18573750" y="6381069"/>
          <a:ext cx="846137"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10704</xdr:rowOff>
    </xdr:from>
    <xdr:to>
      <xdr:col>98</xdr:col>
      <xdr:colOff>38100</xdr:colOff>
      <xdr:row>39</xdr:row>
      <xdr:rowOff>112304</xdr:rowOff>
    </xdr:to>
    <xdr:sp macro="" textlink="">
      <xdr:nvSpPr>
        <xdr:cNvPr id="605" name="楕円 604">
          <a:extLst>
            <a:ext uri="{FF2B5EF4-FFF2-40B4-BE49-F238E27FC236}">
              <a16:creationId xmlns:a16="http://schemas.microsoft.com/office/drawing/2014/main" id="{B450785A-0B0E-4D97-A480-365DD07F02A2}"/>
            </a:ext>
          </a:extLst>
        </xdr:cNvPr>
        <xdr:cNvSpPr/>
      </xdr:nvSpPr>
      <xdr:spPr>
        <a:xfrm>
          <a:off x="17686337" y="6335304"/>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54973</xdr:rowOff>
    </xdr:from>
    <xdr:to>
      <xdr:col>102</xdr:col>
      <xdr:colOff>114300</xdr:colOff>
      <xdr:row>39</xdr:row>
      <xdr:rowOff>61504</xdr:rowOff>
    </xdr:to>
    <xdr:cxnSp macro="">
      <xdr:nvCxnSpPr>
        <xdr:cNvPr id="606" name="直線コネクタ 605">
          <a:extLst>
            <a:ext uri="{FF2B5EF4-FFF2-40B4-BE49-F238E27FC236}">
              <a16:creationId xmlns:a16="http://schemas.microsoft.com/office/drawing/2014/main" id="{6F6BDEF9-C43A-4E05-B3D9-1977A530ACE7}"/>
            </a:ext>
          </a:extLst>
        </xdr:cNvPr>
        <xdr:cNvCxnSpPr/>
      </xdr:nvCxnSpPr>
      <xdr:spPr>
        <a:xfrm flipV="1">
          <a:off x="17737137" y="6379573"/>
          <a:ext cx="836613"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106697</xdr:rowOff>
    </xdr:from>
    <xdr:ext cx="469744" cy="259045"/>
    <xdr:sp macro="" textlink="">
      <xdr:nvSpPr>
        <xdr:cNvPr id="607" name="n_1aveValue【認定こども園・幼稚園・保育所】&#10;一人当たり面積">
          <a:extLst>
            <a:ext uri="{FF2B5EF4-FFF2-40B4-BE49-F238E27FC236}">
              <a16:creationId xmlns:a16="http://schemas.microsoft.com/office/drawing/2014/main" id="{AA929A49-865F-49B0-813E-5A0703A658F1}"/>
            </a:ext>
          </a:extLst>
        </xdr:cNvPr>
        <xdr:cNvSpPr txBox="1"/>
      </xdr:nvSpPr>
      <xdr:spPr>
        <a:xfrm>
          <a:off x="20032739" y="643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168746</xdr:rowOff>
    </xdr:from>
    <xdr:ext cx="469744" cy="259045"/>
    <xdr:sp macro="" textlink="">
      <xdr:nvSpPr>
        <xdr:cNvPr id="608" name="n_2aveValue【認定こども園・幼稚園・保育所】&#10;一人当たり面積">
          <a:extLst>
            <a:ext uri="{FF2B5EF4-FFF2-40B4-BE49-F238E27FC236}">
              <a16:creationId xmlns:a16="http://schemas.microsoft.com/office/drawing/2014/main" id="{E02063D2-62A1-41C0-9A2A-9DC5CB418957}"/>
            </a:ext>
          </a:extLst>
        </xdr:cNvPr>
        <xdr:cNvSpPr txBox="1"/>
      </xdr:nvSpPr>
      <xdr:spPr>
        <a:xfrm>
          <a:off x="19194539" y="648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561</xdr:rowOff>
    </xdr:from>
    <xdr:ext cx="469744" cy="259045"/>
    <xdr:sp macro="" textlink="">
      <xdr:nvSpPr>
        <xdr:cNvPr id="609" name="n_3aveValue【認定こども園・幼稚園・保育所】&#10;一人当たり面積">
          <a:extLst>
            <a:ext uri="{FF2B5EF4-FFF2-40B4-BE49-F238E27FC236}">
              <a16:creationId xmlns:a16="http://schemas.microsoft.com/office/drawing/2014/main" id="{B5B6953F-70C0-48CD-8CC7-4DC557B58B50}"/>
            </a:ext>
          </a:extLst>
        </xdr:cNvPr>
        <xdr:cNvSpPr txBox="1"/>
      </xdr:nvSpPr>
      <xdr:spPr>
        <a:xfrm>
          <a:off x="18353164" y="6487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136089</xdr:rowOff>
    </xdr:from>
    <xdr:ext cx="469744" cy="259045"/>
    <xdr:sp macro="" textlink="">
      <xdr:nvSpPr>
        <xdr:cNvPr id="610" name="n_4aveValue【認定こども園・幼稚園・保育所】&#10;一人当たり面積">
          <a:extLst>
            <a:ext uri="{FF2B5EF4-FFF2-40B4-BE49-F238E27FC236}">
              <a16:creationId xmlns:a16="http://schemas.microsoft.com/office/drawing/2014/main" id="{80E3020F-0171-424A-BFB3-576C153BDFCB}"/>
            </a:ext>
          </a:extLst>
        </xdr:cNvPr>
        <xdr:cNvSpPr txBox="1"/>
      </xdr:nvSpPr>
      <xdr:spPr>
        <a:xfrm>
          <a:off x="17507027" y="646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115769</xdr:rowOff>
    </xdr:from>
    <xdr:ext cx="469744" cy="259045"/>
    <xdr:sp macro="" textlink="">
      <xdr:nvSpPr>
        <xdr:cNvPr id="611" name="n_1mainValue【認定こども園・幼稚園・保育所】&#10;一人当たり面積">
          <a:extLst>
            <a:ext uri="{FF2B5EF4-FFF2-40B4-BE49-F238E27FC236}">
              <a16:creationId xmlns:a16="http://schemas.microsoft.com/office/drawing/2014/main" id="{F73DF3DD-793B-4EAF-A2F5-D934A1190965}"/>
            </a:ext>
          </a:extLst>
        </xdr:cNvPr>
        <xdr:cNvSpPr txBox="1"/>
      </xdr:nvSpPr>
      <xdr:spPr>
        <a:xfrm>
          <a:off x="20032739" y="611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119034</xdr:rowOff>
    </xdr:from>
    <xdr:ext cx="469744" cy="259045"/>
    <xdr:sp macro="" textlink="">
      <xdr:nvSpPr>
        <xdr:cNvPr id="612" name="n_2mainValue【認定こども園・幼稚園・保育所】&#10;一人当たり面積">
          <a:extLst>
            <a:ext uri="{FF2B5EF4-FFF2-40B4-BE49-F238E27FC236}">
              <a16:creationId xmlns:a16="http://schemas.microsoft.com/office/drawing/2014/main" id="{99EB2D58-3BA0-4947-B2D2-0B90ECC64B73}"/>
            </a:ext>
          </a:extLst>
        </xdr:cNvPr>
        <xdr:cNvSpPr txBox="1"/>
      </xdr:nvSpPr>
      <xdr:spPr>
        <a:xfrm>
          <a:off x="19194539" y="61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122300</xdr:rowOff>
    </xdr:from>
    <xdr:ext cx="469744" cy="259045"/>
    <xdr:sp macro="" textlink="">
      <xdr:nvSpPr>
        <xdr:cNvPr id="613" name="n_3mainValue【認定こども園・幼稚園・保育所】&#10;一人当たり面積">
          <a:extLst>
            <a:ext uri="{FF2B5EF4-FFF2-40B4-BE49-F238E27FC236}">
              <a16:creationId xmlns:a16="http://schemas.microsoft.com/office/drawing/2014/main" id="{9A695D11-92ED-4AEB-AE00-F0ABB7820637}"/>
            </a:ext>
          </a:extLst>
        </xdr:cNvPr>
        <xdr:cNvSpPr txBox="1"/>
      </xdr:nvSpPr>
      <xdr:spPr>
        <a:xfrm>
          <a:off x="18353164" y="612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128831</xdr:rowOff>
    </xdr:from>
    <xdr:ext cx="469744" cy="259045"/>
    <xdr:sp macro="" textlink="">
      <xdr:nvSpPr>
        <xdr:cNvPr id="614" name="n_4mainValue【認定こども園・幼稚園・保育所】&#10;一人当たり面積">
          <a:extLst>
            <a:ext uri="{FF2B5EF4-FFF2-40B4-BE49-F238E27FC236}">
              <a16:creationId xmlns:a16="http://schemas.microsoft.com/office/drawing/2014/main" id="{E4112003-8B54-4CCF-8758-230422C4D44A}"/>
            </a:ext>
          </a:extLst>
        </xdr:cNvPr>
        <xdr:cNvSpPr txBox="1"/>
      </xdr:nvSpPr>
      <xdr:spPr>
        <a:xfrm>
          <a:off x="17507027" y="613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5" name="正方形/長方形 614">
          <a:extLst>
            <a:ext uri="{FF2B5EF4-FFF2-40B4-BE49-F238E27FC236}">
              <a16:creationId xmlns:a16="http://schemas.microsoft.com/office/drawing/2014/main" id="{05DA31AC-5592-4DB7-AF06-EA6374C4FD31}"/>
            </a:ext>
          </a:extLst>
        </xdr:cNvPr>
        <xdr:cNvSpPr/>
      </xdr:nvSpPr>
      <xdr:spPr>
        <a:xfrm>
          <a:off x="11831637" y="757237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6" name="正方形/長方形 615">
          <a:extLst>
            <a:ext uri="{FF2B5EF4-FFF2-40B4-BE49-F238E27FC236}">
              <a16:creationId xmlns:a16="http://schemas.microsoft.com/office/drawing/2014/main" id="{EFD66DBF-0E05-4181-A859-D73AD2BE7FBF}"/>
            </a:ext>
          </a:extLst>
        </xdr:cNvPr>
        <xdr:cNvSpPr/>
      </xdr:nvSpPr>
      <xdr:spPr>
        <a:xfrm>
          <a:off x="1194435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7" name="正方形/長方形 616">
          <a:extLst>
            <a:ext uri="{FF2B5EF4-FFF2-40B4-BE49-F238E27FC236}">
              <a16:creationId xmlns:a16="http://schemas.microsoft.com/office/drawing/2014/main" id="{076029A5-0503-4B0E-8887-BDC89C92360B}"/>
            </a:ext>
          </a:extLst>
        </xdr:cNvPr>
        <xdr:cNvSpPr/>
      </xdr:nvSpPr>
      <xdr:spPr>
        <a:xfrm>
          <a:off x="1194435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8" name="正方形/長方形 617">
          <a:extLst>
            <a:ext uri="{FF2B5EF4-FFF2-40B4-BE49-F238E27FC236}">
              <a16:creationId xmlns:a16="http://schemas.microsoft.com/office/drawing/2014/main" id="{46370417-6CAF-4E04-B842-D81655D768E3}"/>
            </a:ext>
          </a:extLst>
        </xdr:cNvPr>
        <xdr:cNvSpPr/>
      </xdr:nvSpPr>
      <xdr:spPr>
        <a:xfrm>
          <a:off x="12917487"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9" name="正方形/長方形 618">
          <a:extLst>
            <a:ext uri="{FF2B5EF4-FFF2-40B4-BE49-F238E27FC236}">
              <a16:creationId xmlns:a16="http://schemas.microsoft.com/office/drawing/2014/main" id="{5569F1BD-D410-4217-A25A-CD5DDEA9DDA0}"/>
            </a:ext>
          </a:extLst>
        </xdr:cNvPr>
        <xdr:cNvSpPr/>
      </xdr:nvSpPr>
      <xdr:spPr>
        <a:xfrm>
          <a:off x="12917487"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0" name="正方形/長方形 619">
          <a:extLst>
            <a:ext uri="{FF2B5EF4-FFF2-40B4-BE49-F238E27FC236}">
              <a16:creationId xmlns:a16="http://schemas.microsoft.com/office/drawing/2014/main" id="{B159765D-A623-4B9D-84AD-74662B8A9AF4}"/>
            </a:ext>
          </a:extLst>
        </xdr:cNvPr>
        <xdr:cNvSpPr/>
      </xdr:nvSpPr>
      <xdr:spPr>
        <a:xfrm>
          <a:off x="14003337"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1" name="正方形/長方形 620">
          <a:extLst>
            <a:ext uri="{FF2B5EF4-FFF2-40B4-BE49-F238E27FC236}">
              <a16:creationId xmlns:a16="http://schemas.microsoft.com/office/drawing/2014/main" id="{13ACED69-AA20-4023-B182-E34EA203951D}"/>
            </a:ext>
          </a:extLst>
        </xdr:cNvPr>
        <xdr:cNvSpPr/>
      </xdr:nvSpPr>
      <xdr:spPr>
        <a:xfrm>
          <a:off x="14003337"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正方形/長方形 621">
          <a:extLst>
            <a:ext uri="{FF2B5EF4-FFF2-40B4-BE49-F238E27FC236}">
              <a16:creationId xmlns:a16="http://schemas.microsoft.com/office/drawing/2014/main" id="{84CD8E78-E25C-401C-92D0-F6D3FD5D393A}"/>
            </a:ext>
          </a:extLst>
        </xdr:cNvPr>
        <xdr:cNvSpPr/>
      </xdr:nvSpPr>
      <xdr:spPr>
        <a:xfrm>
          <a:off x="11831637" y="864870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3" name="テキスト ボックス 622">
          <a:extLst>
            <a:ext uri="{FF2B5EF4-FFF2-40B4-BE49-F238E27FC236}">
              <a16:creationId xmlns:a16="http://schemas.microsoft.com/office/drawing/2014/main" id="{BC480B12-6396-4D86-A026-E228403BE3F0}"/>
            </a:ext>
          </a:extLst>
        </xdr:cNvPr>
        <xdr:cNvSpPr txBox="1"/>
      </xdr:nvSpPr>
      <xdr:spPr>
        <a:xfrm>
          <a:off x="11793537"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4" name="直線コネクタ 623">
          <a:extLst>
            <a:ext uri="{FF2B5EF4-FFF2-40B4-BE49-F238E27FC236}">
              <a16:creationId xmlns:a16="http://schemas.microsoft.com/office/drawing/2014/main" id="{C644229C-5597-426D-9D5A-2116A2EB0D14}"/>
            </a:ext>
          </a:extLst>
        </xdr:cNvPr>
        <xdr:cNvCxnSpPr/>
      </xdr:nvCxnSpPr>
      <xdr:spPr>
        <a:xfrm>
          <a:off x="11831637" y="108108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5" name="テキスト ボックス 624">
          <a:extLst>
            <a:ext uri="{FF2B5EF4-FFF2-40B4-BE49-F238E27FC236}">
              <a16:creationId xmlns:a16="http://schemas.microsoft.com/office/drawing/2014/main" id="{89D517A6-C989-40A6-9815-6234E9720839}"/>
            </a:ext>
          </a:extLst>
        </xdr:cNvPr>
        <xdr:cNvSpPr txBox="1"/>
      </xdr:nvSpPr>
      <xdr:spPr>
        <a:xfrm>
          <a:off x="11393033"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6" name="直線コネクタ 625">
          <a:extLst>
            <a:ext uri="{FF2B5EF4-FFF2-40B4-BE49-F238E27FC236}">
              <a16:creationId xmlns:a16="http://schemas.microsoft.com/office/drawing/2014/main" id="{00415412-60FD-485E-8E85-7135666C7370}"/>
            </a:ext>
          </a:extLst>
        </xdr:cNvPr>
        <xdr:cNvCxnSpPr/>
      </xdr:nvCxnSpPr>
      <xdr:spPr>
        <a:xfrm>
          <a:off x="11831637" y="104489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7" name="テキスト ボックス 626">
          <a:extLst>
            <a:ext uri="{FF2B5EF4-FFF2-40B4-BE49-F238E27FC236}">
              <a16:creationId xmlns:a16="http://schemas.microsoft.com/office/drawing/2014/main" id="{CB1A1F8F-2F46-4AD5-AC52-69AA395CB3C6}"/>
            </a:ext>
          </a:extLst>
        </xdr:cNvPr>
        <xdr:cNvSpPr txBox="1"/>
      </xdr:nvSpPr>
      <xdr:spPr>
        <a:xfrm>
          <a:off x="11393033"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8" name="直線コネクタ 627">
          <a:extLst>
            <a:ext uri="{FF2B5EF4-FFF2-40B4-BE49-F238E27FC236}">
              <a16:creationId xmlns:a16="http://schemas.microsoft.com/office/drawing/2014/main" id="{DE2ADF93-408F-4853-A75E-5576ADAD068D}"/>
            </a:ext>
          </a:extLst>
        </xdr:cNvPr>
        <xdr:cNvCxnSpPr/>
      </xdr:nvCxnSpPr>
      <xdr:spPr>
        <a:xfrm>
          <a:off x="11831637" y="100869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9" name="テキスト ボックス 628">
          <a:extLst>
            <a:ext uri="{FF2B5EF4-FFF2-40B4-BE49-F238E27FC236}">
              <a16:creationId xmlns:a16="http://schemas.microsoft.com/office/drawing/2014/main" id="{4F3975A2-DB2F-477F-82E2-3C2B942BFEA7}"/>
            </a:ext>
          </a:extLst>
        </xdr:cNvPr>
        <xdr:cNvSpPr txBox="1"/>
      </xdr:nvSpPr>
      <xdr:spPr>
        <a:xfrm>
          <a:off x="11447628" y="995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30" name="直線コネクタ 629">
          <a:extLst>
            <a:ext uri="{FF2B5EF4-FFF2-40B4-BE49-F238E27FC236}">
              <a16:creationId xmlns:a16="http://schemas.microsoft.com/office/drawing/2014/main" id="{F50795C4-A7DF-429F-A1B6-683F2BB3BCF1}"/>
            </a:ext>
          </a:extLst>
        </xdr:cNvPr>
        <xdr:cNvCxnSpPr/>
      </xdr:nvCxnSpPr>
      <xdr:spPr>
        <a:xfrm>
          <a:off x="11831637" y="97250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31" name="テキスト ボックス 630">
          <a:extLst>
            <a:ext uri="{FF2B5EF4-FFF2-40B4-BE49-F238E27FC236}">
              <a16:creationId xmlns:a16="http://schemas.microsoft.com/office/drawing/2014/main" id="{8758F35F-9446-4C54-BF5E-43A94C6F46C8}"/>
            </a:ext>
          </a:extLst>
        </xdr:cNvPr>
        <xdr:cNvSpPr txBox="1"/>
      </xdr:nvSpPr>
      <xdr:spPr>
        <a:xfrm>
          <a:off x="11447628"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2" name="直線コネクタ 631">
          <a:extLst>
            <a:ext uri="{FF2B5EF4-FFF2-40B4-BE49-F238E27FC236}">
              <a16:creationId xmlns:a16="http://schemas.microsoft.com/office/drawing/2014/main" id="{86E21BF3-7CB2-435D-834D-6A9C1D23D6EB}"/>
            </a:ext>
          </a:extLst>
        </xdr:cNvPr>
        <xdr:cNvCxnSpPr/>
      </xdr:nvCxnSpPr>
      <xdr:spPr>
        <a:xfrm>
          <a:off x="11831637" y="9372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3" name="テキスト ボックス 632">
          <a:extLst>
            <a:ext uri="{FF2B5EF4-FFF2-40B4-BE49-F238E27FC236}">
              <a16:creationId xmlns:a16="http://schemas.microsoft.com/office/drawing/2014/main" id="{55BB249B-A483-40D4-BA46-2092A4DB906C}"/>
            </a:ext>
          </a:extLst>
        </xdr:cNvPr>
        <xdr:cNvSpPr txBox="1"/>
      </xdr:nvSpPr>
      <xdr:spPr>
        <a:xfrm>
          <a:off x="11447628" y="9239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4" name="直線コネクタ 633">
          <a:extLst>
            <a:ext uri="{FF2B5EF4-FFF2-40B4-BE49-F238E27FC236}">
              <a16:creationId xmlns:a16="http://schemas.microsoft.com/office/drawing/2014/main" id="{64907D7B-1E94-477A-BBF2-46750F233215}"/>
            </a:ext>
          </a:extLst>
        </xdr:cNvPr>
        <xdr:cNvCxnSpPr/>
      </xdr:nvCxnSpPr>
      <xdr:spPr>
        <a:xfrm>
          <a:off x="11831637" y="90106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5" name="テキスト ボックス 634">
          <a:extLst>
            <a:ext uri="{FF2B5EF4-FFF2-40B4-BE49-F238E27FC236}">
              <a16:creationId xmlns:a16="http://schemas.microsoft.com/office/drawing/2014/main" id="{9E25824B-D81B-4F4A-B08C-335F1A0C8BA4}"/>
            </a:ext>
          </a:extLst>
        </xdr:cNvPr>
        <xdr:cNvSpPr txBox="1"/>
      </xdr:nvSpPr>
      <xdr:spPr>
        <a:xfrm>
          <a:off x="11447628" y="887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6FA30DCC-B869-4149-BB87-C18548803654}"/>
            </a:ext>
          </a:extLst>
        </xdr:cNvPr>
        <xdr:cNvCxnSpPr/>
      </xdr:nvCxnSpPr>
      <xdr:spPr>
        <a:xfrm>
          <a:off x="11831637" y="86487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7" name="テキスト ボックス 636">
          <a:extLst>
            <a:ext uri="{FF2B5EF4-FFF2-40B4-BE49-F238E27FC236}">
              <a16:creationId xmlns:a16="http://schemas.microsoft.com/office/drawing/2014/main" id="{0EA697BC-CF94-434D-8B6D-9B97D14FE44F}"/>
            </a:ext>
          </a:extLst>
        </xdr:cNvPr>
        <xdr:cNvSpPr txBox="1"/>
      </xdr:nvSpPr>
      <xdr:spPr>
        <a:xfrm>
          <a:off x="11506986" y="85160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学校施設】&#10;有形固定資産減価償却率グラフ枠">
          <a:extLst>
            <a:ext uri="{FF2B5EF4-FFF2-40B4-BE49-F238E27FC236}">
              <a16:creationId xmlns:a16="http://schemas.microsoft.com/office/drawing/2014/main" id="{F101B9E7-D7CC-4148-8D7F-9CABB492C507}"/>
            </a:ext>
          </a:extLst>
        </xdr:cNvPr>
        <xdr:cNvSpPr/>
      </xdr:nvSpPr>
      <xdr:spPr>
        <a:xfrm>
          <a:off x="11831637" y="864870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639" name="直線コネクタ 638">
          <a:extLst>
            <a:ext uri="{FF2B5EF4-FFF2-40B4-BE49-F238E27FC236}">
              <a16:creationId xmlns:a16="http://schemas.microsoft.com/office/drawing/2014/main" id="{EF4C1B30-C35E-4373-9A25-7A6C91745CEB}"/>
            </a:ext>
          </a:extLst>
        </xdr:cNvPr>
        <xdr:cNvCxnSpPr/>
      </xdr:nvCxnSpPr>
      <xdr:spPr>
        <a:xfrm flipV="1">
          <a:off x="15514001" y="9199245"/>
          <a:ext cx="0" cy="1012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640" name="【学校施設】&#10;有形固定資産減価償却率最小値テキスト">
          <a:extLst>
            <a:ext uri="{FF2B5EF4-FFF2-40B4-BE49-F238E27FC236}">
              <a16:creationId xmlns:a16="http://schemas.microsoft.com/office/drawing/2014/main" id="{CA633FB1-47E3-4750-9EE8-69D6C9371740}"/>
            </a:ext>
          </a:extLst>
        </xdr:cNvPr>
        <xdr:cNvSpPr txBox="1"/>
      </xdr:nvSpPr>
      <xdr:spPr>
        <a:xfrm>
          <a:off x="15552737"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641" name="直線コネクタ 640">
          <a:extLst>
            <a:ext uri="{FF2B5EF4-FFF2-40B4-BE49-F238E27FC236}">
              <a16:creationId xmlns:a16="http://schemas.microsoft.com/office/drawing/2014/main" id="{831A3654-245B-40EB-95B1-B74E1DE28C28}"/>
            </a:ext>
          </a:extLst>
        </xdr:cNvPr>
        <xdr:cNvCxnSpPr/>
      </xdr:nvCxnSpPr>
      <xdr:spPr>
        <a:xfrm>
          <a:off x="15420975" y="10211752"/>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642" name="【学校施設】&#10;有形固定資産減価償却率最大値テキスト">
          <a:extLst>
            <a:ext uri="{FF2B5EF4-FFF2-40B4-BE49-F238E27FC236}">
              <a16:creationId xmlns:a16="http://schemas.microsoft.com/office/drawing/2014/main" id="{EFA40277-B05E-4DB8-BED9-039EF0C57C14}"/>
            </a:ext>
          </a:extLst>
        </xdr:cNvPr>
        <xdr:cNvSpPr txBox="1"/>
      </xdr:nvSpPr>
      <xdr:spPr>
        <a:xfrm>
          <a:off x="15552737" y="898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643" name="直線コネクタ 642">
          <a:extLst>
            <a:ext uri="{FF2B5EF4-FFF2-40B4-BE49-F238E27FC236}">
              <a16:creationId xmlns:a16="http://schemas.microsoft.com/office/drawing/2014/main" id="{2266C508-51B2-4A76-AE27-D6B0CD981FF8}"/>
            </a:ext>
          </a:extLst>
        </xdr:cNvPr>
        <xdr:cNvCxnSpPr/>
      </xdr:nvCxnSpPr>
      <xdr:spPr>
        <a:xfrm>
          <a:off x="15420975" y="9199245"/>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644" name="【学校施設】&#10;有形固定資産減価償却率平均値テキスト">
          <a:extLst>
            <a:ext uri="{FF2B5EF4-FFF2-40B4-BE49-F238E27FC236}">
              <a16:creationId xmlns:a16="http://schemas.microsoft.com/office/drawing/2014/main" id="{1713D784-9A18-4A2A-892B-9F22F8525A2B}"/>
            </a:ext>
          </a:extLst>
        </xdr:cNvPr>
        <xdr:cNvSpPr txBox="1"/>
      </xdr:nvSpPr>
      <xdr:spPr>
        <a:xfrm>
          <a:off x="15552737" y="97069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45" name="フローチャート: 判断 644">
          <a:extLst>
            <a:ext uri="{FF2B5EF4-FFF2-40B4-BE49-F238E27FC236}">
              <a16:creationId xmlns:a16="http://schemas.microsoft.com/office/drawing/2014/main" id="{7523EC13-3D1F-4176-A49E-6024F31468DD}"/>
            </a:ext>
          </a:extLst>
        </xdr:cNvPr>
        <xdr:cNvSpPr/>
      </xdr:nvSpPr>
      <xdr:spPr>
        <a:xfrm>
          <a:off x="15459075" y="9723755"/>
          <a:ext cx="10636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19685</xdr:rowOff>
    </xdr:from>
    <xdr:to>
      <xdr:col>81</xdr:col>
      <xdr:colOff>101600</xdr:colOff>
      <xdr:row>60</xdr:row>
      <xdr:rowOff>121285</xdr:rowOff>
    </xdr:to>
    <xdr:sp macro="" textlink="">
      <xdr:nvSpPr>
        <xdr:cNvPr id="646" name="フローチャート: 判断 645">
          <a:extLst>
            <a:ext uri="{FF2B5EF4-FFF2-40B4-BE49-F238E27FC236}">
              <a16:creationId xmlns:a16="http://schemas.microsoft.com/office/drawing/2014/main" id="{8CA9CCF4-5F9E-4260-8A5D-28D29474E475}"/>
            </a:ext>
          </a:extLst>
        </xdr:cNvPr>
        <xdr:cNvSpPr/>
      </xdr:nvSpPr>
      <xdr:spPr>
        <a:xfrm>
          <a:off x="14658975" y="9744710"/>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xdr:rowOff>
    </xdr:from>
    <xdr:to>
      <xdr:col>76</xdr:col>
      <xdr:colOff>165100</xdr:colOff>
      <xdr:row>60</xdr:row>
      <xdr:rowOff>102235</xdr:rowOff>
    </xdr:to>
    <xdr:sp macro="" textlink="">
      <xdr:nvSpPr>
        <xdr:cNvPr id="647" name="フローチャート: 判断 646">
          <a:extLst>
            <a:ext uri="{FF2B5EF4-FFF2-40B4-BE49-F238E27FC236}">
              <a16:creationId xmlns:a16="http://schemas.microsoft.com/office/drawing/2014/main" id="{975EF61A-C1BB-4C57-9740-731EFAFA6AC9}"/>
            </a:ext>
          </a:extLst>
        </xdr:cNvPr>
        <xdr:cNvSpPr/>
      </xdr:nvSpPr>
      <xdr:spPr>
        <a:xfrm>
          <a:off x="13822362" y="9725660"/>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648" name="フローチャート: 判断 647">
          <a:extLst>
            <a:ext uri="{FF2B5EF4-FFF2-40B4-BE49-F238E27FC236}">
              <a16:creationId xmlns:a16="http://schemas.microsoft.com/office/drawing/2014/main" id="{E23E147A-0AE0-4433-AE4D-7007EE1015C7}"/>
            </a:ext>
          </a:extLst>
        </xdr:cNvPr>
        <xdr:cNvSpPr/>
      </xdr:nvSpPr>
      <xdr:spPr>
        <a:xfrm>
          <a:off x="12980987" y="9722802"/>
          <a:ext cx="87313"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156845</xdr:rowOff>
    </xdr:from>
    <xdr:to>
      <xdr:col>67</xdr:col>
      <xdr:colOff>101600</xdr:colOff>
      <xdr:row>60</xdr:row>
      <xdr:rowOff>86995</xdr:rowOff>
    </xdr:to>
    <xdr:sp macro="" textlink="">
      <xdr:nvSpPr>
        <xdr:cNvPr id="649" name="フローチャート: 判断 648">
          <a:extLst>
            <a:ext uri="{FF2B5EF4-FFF2-40B4-BE49-F238E27FC236}">
              <a16:creationId xmlns:a16="http://schemas.microsoft.com/office/drawing/2014/main" id="{4CB963A8-921D-4401-82CC-3108A34F83F7}"/>
            </a:ext>
          </a:extLst>
        </xdr:cNvPr>
        <xdr:cNvSpPr/>
      </xdr:nvSpPr>
      <xdr:spPr>
        <a:xfrm>
          <a:off x="12125325" y="9724707"/>
          <a:ext cx="106362"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CCD8B582-A549-429A-8F5B-DA898ADC4E98}"/>
            </a:ext>
          </a:extLst>
        </xdr:cNvPr>
        <xdr:cNvSpPr txBox="1"/>
      </xdr:nvSpPr>
      <xdr:spPr>
        <a:xfrm>
          <a:off x="153336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98438359-23AF-4120-831B-9EE4ED7BB2D2}"/>
            </a:ext>
          </a:extLst>
        </xdr:cNvPr>
        <xdr:cNvSpPr txBox="1"/>
      </xdr:nvSpPr>
      <xdr:spPr>
        <a:xfrm>
          <a:off x="145335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6E527C6D-DD8A-40AE-99C9-EE85566939F6}"/>
            </a:ext>
          </a:extLst>
        </xdr:cNvPr>
        <xdr:cNvSpPr txBox="1"/>
      </xdr:nvSpPr>
      <xdr:spPr>
        <a:xfrm>
          <a:off x="1368742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421809D3-1C8B-4440-88DF-C428FEA3EBD2}"/>
            </a:ext>
          </a:extLst>
        </xdr:cNvPr>
        <xdr:cNvSpPr txBox="1"/>
      </xdr:nvSpPr>
      <xdr:spPr>
        <a:xfrm>
          <a:off x="128508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816DE700-6BD6-4337-9D3A-93B71A65F3BE}"/>
            </a:ext>
          </a:extLst>
        </xdr:cNvPr>
        <xdr:cNvSpPr txBox="1"/>
      </xdr:nvSpPr>
      <xdr:spPr>
        <a:xfrm>
          <a:off x="119999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103505</xdr:rowOff>
    </xdr:from>
    <xdr:to>
      <xdr:col>85</xdr:col>
      <xdr:colOff>177800</xdr:colOff>
      <xdr:row>59</xdr:row>
      <xdr:rowOff>33655</xdr:rowOff>
    </xdr:to>
    <xdr:sp macro="" textlink="">
      <xdr:nvSpPr>
        <xdr:cNvPr id="655" name="楕円 654">
          <a:extLst>
            <a:ext uri="{FF2B5EF4-FFF2-40B4-BE49-F238E27FC236}">
              <a16:creationId xmlns:a16="http://schemas.microsoft.com/office/drawing/2014/main" id="{D6AE4380-5EA9-4568-BDDA-799CCA201E54}"/>
            </a:ext>
          </a:extLst>
        </xdr:cNvPr>
        <xdr:cNvSpPr/>
      </xdr:nvSpPr>
      <xdr:spPr>
        <a:xfrm>
          <a:off x="15459075" y="9504680"/>
          <a:ext cx="10636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126382</xdr:rowOff>
    </xdr:from>
    <xdr:ext cx="405111" cy="259045"/>
    <xdr:sp macro="" textlink="">
      <xdr:nvSpPr>
        <xdr:cNvPr id="656" name="【学校施設】&#10;有形固定資産減価償却率該当値テキスト">
          <a:extLst>
            <a:ext uri="{FF2B5EF4-FFF2-40B4-BE49-F238E27FC236}">
              <a16:creationId xmlns:a16="http://schemas.microsoft.com/office/drawing/2014/main" id="{FB676090-4A24-4ECE-99CB-42D1F9B386C2}"/>
            </a:ext>
          </a:extLst>
        </xdr:cNvPr>
        <xdr:cNvSpPr txBox="1"/>
      </xdr:nvSpPr>
      <xdr:spPr>
        <a:xfrm>
          <a:off x="15552737" y="9370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59690</xdr:rowOff>
    </xdr:from>
    <xdr:to>
      <xdr:col>81</xdr:col>
      <xdr:colOff>101600</xdr:colOff>
      <xdr:row>58</xdr:row>
      <xdr:rowOff>161290</xdr:rowOff>
    </xdr:to>
    <xdr:sp macro="" textlink="">
      <xdr:nvSpPr>
        <xdr:cNvPr id="657" name="楕円 656">
          <a:extLst>
            <a:ext uri="{FF2B5EF4-FFF2-40B4-BE49-F238E27FC236}">
              <a16:creationId xmlns:a16="http://schemas.microsoft.com/office/drawing/2014/main" id="{A9CBAC83-C6A7-4AD3-9EAE-D9DCE1CCAB4A}"/>
            </a:ext>
          </a:extLst>
        </xdr:cNvPr>
        <xdr:cNvSpPr/>
      </xdr:nvSpPr>
      <xdr:spPr>
        <a:xfrm>
          <a:off x="14658975" y="9465627"/>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110490</xdr:rowOff>
    </xdr:from>
    <xdr:to>
      <xdr:col>85</xdr:col>
      <xdr:colOff>127000</xdr:colOff>
      <xdr:row>58</xdr:row>
      <xdr:rowOff>154305</xdr:rowOff>
    </xdr:to>
    <xdr:cxnSp macro="">
      <xdr:nvCxnSpPr>
        <xdr:cNvPr id="658" name="直線コネクタ 657">
          <a:extLst>
            <a:ext uri="{FF2B5EF4-FFF2-40B4-BE49-F238E27FC236}">
              <a16:creationId xmlns:a16="http://schemas.microsoft.com/office/drawing/2014/main" id="{22E5B119-2468-44F3-A480-337071AF7675}"/>
            </a:ext>
          </a:extLst>
        </xdr:cNvPr>
        <xdr:cNvCxnSpPr/>
      </xdr:nvCxnSpPr>
      <xdr:spPr>
        <a:xfrm>
          <a:off x="14714537" y="9516427"/>
          <a:ext cx="800100" cy="3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29210</xdr:rowOff>
    </xdr:from>
    <xdr:to>
      <xdr:col>76</xdr:col>
      <xdr:colOff>165100</xdr:colOff>
      <xdr:row>58</xdr:row>
      <xdr:rowOff>130810</xdr:rowOff>
    </xdr:to>
    <xdr:sp macro="" textlink="">
      <xdr:nvSpPr>
        <xdr:cNvPr id="659" name="楕円 658">
          <a:extLst>
            <a:ext uri="{FF2B5EF4-FFF2-40B4-BE49-F238E27FC236}">
              <a16:creationId xmlns:a16="http://schemas.microsoft.com/office/drawing/2014/main" id="{0FDA2065-476A-446E-BE6F-6B27BCD55C59}"/>
            </a:ext>
          </a:extLst>
        </xdr:cNvPr>
        <xdr:cNvSpPr/>
      </xdr:nvSpPr>
      <xdr:spPr>
        <a:xfrm>
          <a:off x="13822362" y="9430385"/>
          <a:ext cx="101600"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80010</xdr:rowOff>
    </xdr:from>
    <xdr:to>
      <xdr:col>81</xdr:col>
      <xdr:colOff>50800</xdr:colOff>
      <xdr:row>58</xdr:row>
      <xdr:rowOff>110490</xdr:rowOff>
    </xdr:to>
    <xdr:cxnSp macro="">
      <xdr:nvCxnSpPr>
        <xdr:cNvPr id="660" name="直線コネクタ 659">
          <a:extLst>
            <a:ext uri="{FF2B5EF4-FFF2-40B4-BE49-F238E27FC236}">
              <a16:creationId xmlns:a16="http://schemas.microsoft.com/office/drawing/2014/main" id="{021A4446-2AAB-4372-941F-E2AAA8CE5B09}"/>
            </a:ext>
          </a:extLst>
        </xdr:cNvPr>
        <xdr:cNvCxnSpPr/>
      </xdr:nvCxnSpPr>
      <xdr:spPr>
        <a:xfrm>
          <a:off x="13868400" y="9485947"/>
          <a:ext cx="846137"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158750</xdr:rowOff>
    </xdr:from>
    <xdr:to>
      <xdr:col>72</xdr:col>
      <xdr:colOff>38100</xdr:colOff>
      <xdr:row>58</xdr:row>
      <xdr:rowOff>88900</xdr:rowOff>
    </xdr:to>
    <xdr:sp macro="" textlink="">
      <xdr:nvSpPr>
        <xdr:cNvPr id="661" name="楕円 660">
          <a:extLst>
            <a:ext uri="{FF2B5EF4-FFF2-40B4-BE49-F238E27FC236}">
              <a16:creationId xmlns:a16="http://schemas.microsoft.com/office/drawing/2014/main" id="{CEFA2E28-7A12-4373-A0D9-7D5E6D104B13}"/>
            </a:ext>
          </a:extLst>
        </xdr:cNvPr>
        <xdr:cNvSpPr/>
      </xdr:nvSpPr>
      <xdr:spPr>
        <a:xfrm>
          <a:off x="12980987" y="9402762"/>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38100</xdr:rowOff>
    </xdr:from>
    <xdr:to>
      <xdr:col>76</xdr:col>
      <xdr:colOff>114300</xdr:colOff>
      <xdr:row>58</xdr:row>
      <xdr:rowOff>80010</xdr:rowOff>
    </xdr:to>
    <xdr:cxnSp macro="">
      <xdr:nvCxnSpPr>
        <xdr:cNvPr id="662" name="直線コネクタ 661">
          <a:extLst>
            <a:ext uri="{FF2B5EF4-FFF2-40B4-BE49-F238E27FC236}">
              <a16:creationId xmlns:a16="http://schemas.microsoft.com/office/drawing/2014/main" id="{3735FE50-60F8-40ED-A699-A5E5B8A73E46}"/>
            </a:ext>
          </a:extLst>
        </xdr:cNvPr>
        <xdr:cNvCxnSpPr/>
      </xdr:nvCxnSpPr>
      <xdr:spPr>
        <a:xfrm>
          <a:off x="13031787" y="9439275"/>
          <a:ext cx="836613" cy="4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44450</xdr:rowOff>
    </xdr:from>
    <xdr:to>
      <xdr:col>67</xdr:col>
      <xdr:colOff>101600</xdr:colOff>
      <xdr:row>58</xdr:row>
      <xdr:rowOff>146050</xdr:rowOff>
    </xdr:to>
    <xdr:sp macro="" textlink="">
      <xdr:nvSpPr>
        <xdr:cNvPr id="663" name="楕円 662">
          <a:extLst>
            <a:ext uri="{FF2B5EF4-FFF2-40B4-BE49-F238E27FC236}">
              <a16:creationId xmlns:a16="http://schemas.microsoft.com/office/drawing/2014/main" id="{59FE15CA-DD28-45C8-BDB4-4CE8BC5FE988}"/>
            </a:ext>
          </a:extLst>
        </xdr:cNvPr>
        <xdr:cNvSpPr/>
      </xdr:nvSpPr>
      <xdr:spPr>
        <a:xfrm>
          <a:off x="12125325" y="9450387"/>
          <a:ext cx="10636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38100</xdr:rowOff>
    </xdr:from>
    <xdr:to>
      <xdr:col>71</xdr:col>
      <xdr:colOff>177800</xdr:colOff>
      <xdr:row>58</xdr:row>
      <xdr:rowOff>95250</xdr:rowOff>
    </xdr:to>
    <xdr:cxnSp macro="">
      <xdr:nvCxnSpPr>
        <xdr:cNvPr id="664" name="直線コネクタ 663">
          <a:extLst>
            <a:ext uri="{FF2B5EF4-FFF2-40B4-BE49-F238E27FC236}">
              <a16:creationId xmlns:a16="http://schemas.microsoft.com/office/drawing/2014/main" id="{25770E0C-8CBF-4BF5-B65A-B5546E77E48C}"/>
            </a:ext>
          </a:extLst>
        </xdr:cNvPr>
        <xdr:cNvCxnSpPr/>
      </xdr:nvCxnSpPr>
      <xdr:spPr>
        <a:xfrm flipV="1">
          <a:off x="12180887" y="9439275"/>
          <a:ext cx="8509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112412</xdr:rowOff>
    </xdr:from>
    <xdr:ext cx="405111" cy="259045"/>
    <xdr:sp macro="" textlink="">
      <xdr:nvSpPr>
        <xdr:cNvPr id="665" name="n_1aveValue【学校施設】&#10;有形固定資産減価償却率">
          <a:extLst>
            <a:ext uri="{FF2B5EF4-FFF2-40B4-BE49-F238E27FC236}">
              <a16:creationId xmlns:a16="http://schemas.microsoft.com/office/drawing/2014/main" id="{A6484ADC-2A6A-4FF3-A481-804B07C0BAF8}"/>
            </a:ext>
          </a:extLst>
        </xdr:cNvPr>
        <xdr:cNvSpPr txBox="1"/>
      </xdr:nvSpPr>
      <xdr:spPr>
        <a:xfrm>
          <a:off x="14508806" y="983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93362</xdr:rowOff>
    </xdr:from>
    <xdr:ext cx="405111" cy="259045"/>
    <xdr:sp macro="" textlink="">
      <xdr:nvSpPr>
        <xdr:cNvPr id="666" name="n_2aveValue【学校施設】&#10;有形固定資産減価償却率">
          <a:extLst>
            <a:ext uri="{FF2B5EF4-FFF2-40B4-BE49-F238E27FC236}">
              <a16:creationId xmlns:a16="http://schemas.microsoft.com/office/drawing/2014/main" id="{A555B8F2-D391-4DED-BFE7-6B5F44EE4D87}"/>
            </a:ext>
          </a:extLst>
        </xdr:cNvPr>
        <xdr:cNvSpPr txBox="1"/>
      </xdr:nvSpPr>
      <xdr:spPr>
        <a:xfrm>
          <a:off x="13680131" y="9818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667" name="n_3aveValue【学校施設】&#10;有形固定資産減価償却率">
          <a:extLst>
            <a:ext uri="{FF2B5EF4-FFF2-40B4-BE49-F238E27FC236}">
              <a16:creationId xmlns:a16="http://schemas.microsoft.com/office/drawing/2014/main" id="{EEDDE91F-541D-4C60-B992-BB76EE72BC12}"/>
            </a:ext>
          </a:extLst>
        </xdr:cNvPr>
        <xdr:cNvSpPr txBox="1"/>
      </xdr:nvSpPr>
      <xdr:spPr>
        <a:xfrm>
          <a:off x="12838756" y="980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78122</xdr:rowOff>
    </xdr:from>
    <xdr:ext cx="405111" cy="259045"/>
    <xdr:sp macro="" textlink="">
      <xdr:nvSpPr>
        <xdr:cNvPr id="668" name="n_4aveValue【学校施設】&#10;有形固定資産減価償却率">
          <a:extLst>
            <a:ext uri="{FF2B5EF4-FFF2-40B4-BE49-F238E27FC236}">
              <a16:creationId xmlns:a16="http://schemas.microsoft.com/office/drawing/2014/main" id="{B69925D4-212C-4494-9932-72DC9C5C3516}"/>
            </a:ext>
          </a:extLst>
        </xdr:cNvPr>
        <xdr:cNvSpPr txBox="1"/>
      </xdr:nvSpPr>
      <xdr:spPr>
        <a:xfrm>
          <a:off x="11983094" y="980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6367</xdr:rowOff>
    </xdr:from>
    <xdr:ext cx="405111" cy="259045"/>
    <xdr:sp macro="" textlink="">
      <xdr:nvSpPr>
        <xdr:cNvPr id="669" name="n_1mainValue【学校施設】&#10;有形固定資産減価償却率">
          <a:extLst>
            <a:ext uri="{FF2B5EF4-FFF2-40B4-BE49-F238E27FC236}">
              <a16:creationId xmlns:a16="http://schemas.microsoft.com/office/drawing/2014/main" id="{28853677-A750-4BED-AC29-5F9F4A2DF79D}"/>
            </a:ext>
          </a:extLst>
        </xdr:cNvPr>
        <xdr:cNvSpPr txBox="1"/>
      </xdr:nvSpPr>
      <xdr:spPr>
        <a:xfrm>
          <a:off x="14508806" y="9250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147337</xdr:rowOff>
    </xdr:from>
    <xdr:ext cx="405111" cy="259045"/>
    <xdr:sp macro="" textlink="">
      <xdr:nvSpPr>
        <xdr:cNvPr id="670" name="n_2mainValue【学校施設】&#10;有形固定資産減価償却率">
          <a:extLst>
            <a:ext uri="{FF2B5EF4-FFF2-40B4-BE49-F238E27FC236}">
              <a16:creationId xmlns:a16="http://schemas.microsoft.com/office/drawing/2014/main" id="{3E2D3E54-5543-4493-8045-C2440A72DDB2}"/>
            </a:ext>
          </a:extLst>
        </xdr:cNvPr>
        <xdr:cNvSpPr txBox="1"/>
      </xdr:nvSpPr>
      <xdr:spPr>
        <a:xfrm>
          <a:off x="13680131" y="9229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105427</xdr:rowOff>
    </xdr:from>
    <xdr:ext cx="405111" cy="259045"/>
    <xdr:sp macro="" textlink="">
      <xdr:nvSpPr>
        <xdr:cNvPr id="671" name="n_3mainValue【学校施設】&#10;有形固定資産減価償却率">
          <a:extLst>
            <a:ext uri="{FF2B5EF4-FFF2-40B4-BE49-F238E27FC236}">
              <a16:creationId xmlns:a16="http://schemas.microsoft.com/office/drawing/2014/main" id="{6B6030C2-0048-4FD2-900F-4B42E40FE798}"/>
            </a:ext>
          </a:extLst>
        </xdr:cNvPr>
        <xdr:cNvSpPr txBox="1"/>
      </xdr:nvSpPr>
      <xdr:spPr>
        <a:xfrm>
          <a:off x="12838756" y="918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162577</xdr:rowOff>
    </xdr:from>
    <xdr:ext cx="405111" cy="259045"/>
    <xdr:sp macro="" textlink="">
      <xdr:nvSpPr>
        <xdr:cNvPr id="672" name="n_4mainValue【学校施設】&#10;有形固定資産減価償却率">
          <a:extLst>
            <a:ext uri="{FF2B5EF4-FFF2-40B4-BE49-F238E27FC236}">
              <a16:creationId xmlns:a16="http://schemas.microsoft.com/office/drawing/2014/main" id="{07D302DC-9718-4858-AC34-A907FCB064F2}"/>
            </a:ext>
          </a:extLst>
        </xdr:cNvPr>
        <xdr:cNvSpPr txBox="1"/>
      </xdr:nvSpPr>
      <xdr:spPr>
        <a:xfrm>
          <a:off x="11983094" y="923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a:extLst>
            <a:ext uri="{FF2B5EF4-FFF2-40B4-BE49-F238E27FC236}">
              <a16:creationId xmlns:a16="http://schemas.microsoft.com/office/drawing/2014/main" id="{27C3109A-5C7D-417A-80BD-9FAF052EE46A}"/>
            </a:ext>
          </a:extLst>
        </xdr:cNvPr>
        <xdr:cNvSpPr/>
      </xdr:nvSpPr>
      <xdr:spPr>
        <a:xfrm>
          <a:off x="17373600" y="757237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a:extLst>
            <a:ext uri="{FF2B5EF4-FFF2-40B4-BE49-F238E27FC236}">
              <a16:creationId xmlns:a16="http://schemas.microsoft.com/office/drawing/2014/main" id="{BD29D098-0E23-4384-991B-A39243D411CB}"/>
            </a:ext>
          </a:extLst>
        </xdr:cNvPr>
        <xdr:cNvSpPr/>
      </xdr:nvSpPr>
      <xdr:spPr>
        <a:xfrm>
          <a:off x="17505362"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a:extLst>
            <a:ext uri="{FF2B5EF4-FFF2-40B4-BE49-F238E27FC236}">
              <a16:creationId xmlns:a16="http://schemas.microsoft.com/office/drawing/2014/main" id="{B2840017-6CCE-4947-A28F-412C078AEDAD}"/>
            </a:ext>
          </a:extLst>
        </xdr:cNvPr>
        <xdr:cNvSpPr/>
      </xdr:nvSpPr>
      <xdr:spPr>
        <a:xfrm>
          <a:off x="17505362"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a:extLst>
            <a:ext uri="{FF2B5EF4-FFF2-40B4-BE49-F238E27FC236}">
              <a16:creationId xmlns:a16="http://schemas.microsoft.com/office/drawing/2014/main" id="{AB07F694-0EB2-47BD-8A14-301A452B17AB}"/>
            </a:ext>
          </a:extLst>
        </xdr:cNvPr>
        <xdr:cNvSpPr/>
      </xdr:nvSpPr>
      <xdr:spPr>
        <a:xfrm>
          <a:off x="1845945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a:extLst>
            <a:ext uri="{FF2B5EF4-FFF2-40B4-BE49-F238E27FC236}">
              <a16:creationId xmlns:a16="http://schemas.microsoft.com/office/drawing/2014/main" id="{0F4B8C80-D3BD-4354-8D4B-A818553AE712}"/>
            </a:ext>
          </a:extLst>
        </xdr:cNvPr>
        <xdr:cNvSpPr/>
      </xdr:nvSpPr>
      <xdr:spPr>
        <a:xfrm>
          <a:off x="1845945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a:extLst>
            <a:ext uri="{FF2B5EF4-FFF2-40B4-BE49-F238E27FC236}">
              <a16:creationId xmlns:a16="http://schemas.microsoft.com/office/drawing/2014/main" id="{C66D53DF-2D75-424E-BBBA-C5AB5EFC54F0}"/>
            </a:ext>
          </a:extLst>
        </xdr:cNvPr>
        <xdr:cNvSpPr/>
      </xdr:nvSpPr>
      <xdr:spPr>
        <a:xfrm>
          <a:off x="1954530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a:extLst>
            <a:ext uri="{FF2B5EF4-FFF2-40B4-BE49-F238E27FC236}">
              <a16:creationId xmlns:a16="http://schemas.microsoft.com/office/drawing/2014/main" id="{279A6BD0-D0D3-4709-A9AB-5DA764410A16}"/>
            </a:ext>
          </a:extLst>
        </xdr:cNvPr>
        <xdr:cNvSpPr/>
      </xdr:nvSpPr>
      <xdr:spPr>
        <a:xfrm>
          <a:off x="1954530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a:extLst>
            <a:ext uri="{FF2B5EF4-FFF2-40B4-BE49-F238E27FC236}">
              <a16:creationId xmlns:a16="http://schemas.microsoft.com/office/drawing/2014/main" id="{170334F8-E2B0-4BD2-ACA2-97F42837333D}"/>
            </a:ext>
          </a:extLst>
        </xdr:cNvPr>
        <xdr:cNvSpPr/>
      </xdr:nvSpPr>
      <xdr:spPr>
        <a:xfrm>
          <a:off x="17373600" y="864870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a:extLst>
            <a:ext uri="{FF2B5EF4-FFF2-40B4-BE49-F238E27FC236}">
              <a16:creationId xmlns:a16="http://schemas.microsoft.com/office/drawing/2014/main" id="{839689F0-423A-4E57-AEDF-345DA4BDAC25}"/>
            </a:ext>
          </a:extLst>
        </xdr:cNvPr>
        <xdr:cNvSpPr txBox="1"/>
      </xdr:nvSpPr>
      <xdr:spPr>
        <a:xfrm>
          <a:off x="1734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a:extLst>
            <a:ext uri="{FF2B5EF4-FFF2-40B4-BE49-F238E27FC236}">
              <a16:creationId xmlns:a16="http://schemas.microsoft.com/office/drawing/2014/main" id="{CB735330-B920-457A-92FD-05FE0705DA41}"/>
            </a:ext>
          </a:extLst>
        </xdr:cNvPr>
        <xdr:cNvCxnSpPr/>
      </xdr:nvCxnSpPr>
      <xdr:spPr>
        <a:xfrm>
          <a:off x="17373600" y="108108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3" name="テキスト ボックス 682">
          <a:extLst>
            <a:ext uri="{FF2B5EF4-FFF2-40B4-BE49-F238E27FC236}">
              <a16:creationId xmlns:a16="http://schemas.microsoft.com/office/drawing/2014/main" id="{84E99F00-6914-4BE2-8007-0FD023C6B941}"/>
            </a:ext>
          </a:extLst>
        </xdr:cNvPr>
        <xdr:cNvSpPr txBox="1"/>
      </xdr:nvSpPr>
      <xdr:spPr>
        <a:xfrm>
          <a:off x="1693499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4" name="直線コネクタ 683">
          <a:extLst>
            <a:ext uri="{FF2B5EF4-FFF2-40B4-BE49-F238E27FC236}">
              <a16:creationId xmlns:a16="http://schemas.microsoft.com/office/drawing/2014/main" id="{C577E85C-705B-428F-9905-0240C41E4A25}"/>
            </a:ext>
          </a:extLst>
        </xdr:cNvPr>
        <xdr:cNvCxnSpPr/>
      </xdr:nvCxnSpPr>
      <xdr:spPr>
        <a:xfrm>
          <a:off x="17373600" y="105081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5" name="テキスト ボックス 684">
          <a:extLst>
            <a:ext uri="{FF2B5EF4-FFF2-40B4-BE49-F238E27FC236}">
              <a16:creationId xmlns:a16="http://schemas.microsoft.com/office/drawing/2014/main" id="{C4D6B355-A3E4-4E5E-B75B-D80BF02168EC}"/>
            </a:ext>
          </a:extLst>
        </xdr:cNvPr>
        <xdr:cNvSpPr txBox="1"/>
      </xdr:nvSpPr>
      <xdr:spPr>
        <a:xfrm>
          <a:off x="16934996"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6" name="直線コネクタ 685">
          <a:extLst>
            <a:ext uri="{FF2B5EF4-FFF2-40B4-BE49-F238E27FC236}">
              <a16:creationId xmlns:a16="http://schemas.microsoft.com/office/drawing/2014/main" id="{426D9547-B20A-45E4-AB95-15A77072EF2C}"/>
            </a:ext>
          </a:extLst>
        </xdr:cNvPr>
        <xdr:cNvCxnSpPr/>
      </xdr:nvCxnSpPr>
      <xdr:spPr>
        <a:xfrm>
          <a:off x="17373600" y="1020059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7" name="テキスト ボックス 686">
          <a:extLst>
            <a:ext uri="{FF2B5EF4-FFF2-40B4-BE49-F238E27FC236}">
              <a16:creationId xmlns:a16="http://schemas.microsoft.com/office/drawing/2014/main" id="{3FCFB5B2-8DA7-4DEA-BAC5-44417429B039}"/>
            </a:ext>
          </a:extLst>
        </xdr:cNvPr>
        <xdr:cNvSpPr txBox="1"/>
      </xdr:nvSpPr>
      <xdr:spPr>
        <a:xfrm>
          <a:off x="16934996" y="100583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8" name="直線コネクタ 687">
          <a:extLst>
            <a:ext uri="{FF2B5EF4-FFF2-40B4-BE49-F238E27FC236}">
              <a16:creationId xmlns:a16="http://schemas.microsoft.com/office/drawing/2014/main" id="{0F972E3F-62E8-40D7-BB55-914FF877040E}"/>
            </a:ext>
          </a:extLst>
        </xdr:cNvPr>
        <xdr:cNvCxnSpPr/>
      </xdr:nvCxnSpPr>
      <xdr:spPr>
        <a:xfrm>
          <a:off x="17373600" y="988831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9" name="テキスト ボックス 688">
          <a:extLst>
            <a:ext uri="{FF2B5EF4-FFF2-40B4-BE49-F238E27FC236}">
              <a16:creationId xmlns:a16="http://schemas.microsoft.com/office/drawing/2014/main" id="{D69C6652-2631-4CD2-AA4D-BCBFAD7A3F6D}"/>
            </a:ext>
          </a:extLst>
        </xdr:cNvPr>
        <xdr:cNvSpPr txBox="1"/>
      </xdr:nvSpPr>
      <xdr:spPr>
        <a:xfrm>
          <a:off x="16934996"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90" name="直線コネクタ 689">
          <a:extLst>
            <a:ext uri="{FF2B5EF4-FFF2-40B4-BE49-F238E27FC236}">
              <a16:creationId xmlns:a16="http://schemas.microsoft.com/office/drawing/2014/main" id="{F70236C9-47A1-4F14-8912-CE6BAFE6B034}"/>
            </a:ext>
          </a:extLst>
        </xdr:cNvPr>
        <xdr:cNvCxnSpPr/>
      </xdr:nvCxnSpPr>
      <xdr:spPr>
        <a:xfrm>
          <a:off x="17373600" y="957126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91" name="テキスト ボックス 690">
          <a:extLst>
            <a:ext uri="{FF2B5EF4-FFF2-40B4-BE49-F238E27FC236}">
              <a16:creationId xmlns:a16="http://schemas.microsoft.com/office/drawing/2014/main" id="{28103AEC-EA21-4202-8B9A-5A69465BDB1F}"/>
            </a:ext>
          </a:extLst>
        </xdr:cNvPr>
        <xdr:cNvSpPr txBox="1"/>
      </xdr:nvSpPr>
      <xdr:spPr>
        <a:xfrm>
          <a:off x="16934996"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2" name="直線コネクタ 691">
          <a:extLst>
            <a:ext uri="{FF2B5EF4-FFF2-40B4-BE49-F238E27FC236}">
              <a16:creationId xmlns:a16="http://schemas.microsoft.com/office/drawing/2014/main" id="{16D24213-C3EF-4261-97BF-AA4B08103B9B}"/>
            </a:ext>
          </a:extLst>
        </xdr:cNvPr>
        <xdr:cNvCxnSpPr/>
      </xdr:nvCxnSpPr>
      <xdr:spPr>
        <a:xfrm>
          <a:off x="17373600" y="926850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3" name="テキスト ボックス 692">
          <a:extLst>
            <a:ext uri="{FF2B5EF4-FFF2-40B4-BE49-F238E27FC236}">
              <a16:creationId xmlns:a16="http://schemas.microsoft.com/office/drawing/2014/main" id="{B2744474-27B1-4949-9EA2-2F3220E29ECF}"/>
            </a:ext>
          </a:extLst>
        </xdr:cNvPr>
        <xdr:cNvSpPr txBox="1"/>
      </xdr:nvSpPr>
      <xdr:spPr>
        <a:xfrm>
          <a:off x="16934996" y="91358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4" name="直線コネクタ 693">
          <a:extLst>
            <a:ext uri="{FF2B5EF4-FFF2-40B4-BE49-F238E27FC236}">
              <a16:creationId xmlns:a16="http://schemas.microsoft.com/office/drawing/2014/main" id="{50F8D191-B665-4320-B085-3E7BE61968FD}"/>
            </a:ext>
          </a:extLst>
        </xdr:cNvPr>
        <xdr:cNvCxnSpPr/>
      </xdr:nvCxnSpPr>
      <xdr:spPr>
        <a:xfrm>
          <a:off x="17373600" y="896098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5" name="テキスト ボックス 694">
          <a:extLst>
            <a:ext uri="{FF2B5EF4-FFF2-40B4-BE49-F238E27FC236}">
              <a16:creationId xmlns:a16="http://schemas.microsoft.com/office/drawing/2014/main" id="{DF9615B8-152F-45B3-8CE4-6B13206BCC80}"/>
            </a:ext>
          </a:extLst>
        </xdr:cNvPr>
        <xdr:cNvSpPr txBox="1"/>
      </xdr:nvSpPr>
      <xdr:spPr>
        <a:xfrm>
          <a:off x="16934996" y="882828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6" name="直線コネクタ 695">
          <a:extLst>
            <a:ext uri="{FF2B5EF4-FFF2-40B4-BE49-F238E27FC236}">
              <a16:creationId xmlns:a16="http://schemas.microsoft.com/office/drawing/2014/main" id="{100028DE-BD91-4DA8-ACC1-8D9A882695EB}"/>
            </a:ext>
          </a:extLst>
        </xdr:cNvPr>
        <xdr:cNvCxnSpPr/>
      </xdr:nvCxnSpPr>
      <xdr:spPr>
        <a:xfrm>
          <a:off x="17373600" y="86487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7" name="テキスト ボックス 696">
          <a:extLst>
            <a:ext uri="{FF2B5EF4-FFF2-40B4-BE49-F238E27FC236}">
              <a16:creationId xmlns:a16="http://schemas.microsoft.com/office/drawing/2014/main" id="{CC957856-7C6B-460A-B970-E2AABE60788A}"/>
            </a:ext>
          </a:extLst>
        </xdr:cNvPr>
        <xdr:cNvSpPr txBox="1"/>
      </xdr:nvSpPr>
      <xdr:spPr>
        <a:xfrm>
          <a:off x="16934996"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8" name="【学校施設】&#10;一人当たり面積グラフ枠">
          <a:extLst>
            <a:ext uri="{FF2B5EF4-FFF2-40B4-BE49-F238E27FC236}">
              <a16:creationId xmlns:a16="http://schemas.microsoft.com/office/drawing/2014/main" id="{EFF6641E-F7A3-4555-ACF0-64A1CE245405}"/>
            </a:ext>
          </a:extLst>
        </xdr:cNvPr>
        <xdr:cNvSpPr/>
      </xdr:nvSpPr>
      <xdr:spPr>
        <a:xfrm>
          <a:off x="17373600" y="864870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699" name="直線コネクタ 698">
          <a:extLst>
            <a:ext uri="{FF2B5EF4-FFF2-40B4-BE49-F238E27FC236}">
              <a16:creationId xmlns:a16="http://schemas.microsoft.com/office/drawing/2014/main" id="{1C4CBB2D-4D13-44CC-91C9-3D78B4D64947}"/>
            </a:ext>
          </a:extLst>
        </xdr:cNvPr>
        <xdr:cNvCxnSpPr/>
      </xdr:nvCxnSpPr>
      <xdr:spPr>
        <a:xfrm flipV="1">
          <a:off x="21060726" y="8992798"/>
          <a:ext cx="0" cy="150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700" name="【学校施設】&#10;一人当たり面積最小値テキスト">
          <a:extLst>
            <a:ext uri="{FF2B5EF4-FFF2-40B4-BE49-F238E27FC236}">
              <a16:creationId xmlns:a16="http://schemas.microsoft.com/office/drawing/2014/main" id="{F4B78105-A6B9-419B-8981-CD5F71D883CA}"/>
            </a:ext>
          </a:extLst>
        </xdr:cNvPr>
        <xdr:cNvSpPr txBox="1"/>
      </xdr:nvSpPr>
      <xdr:spPr>
        <a:xfrm>
          <a:off x="21099462" y="1049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701" name="直線コネクタ 700">
          <a:extLst>
            <a:ext uri="{FF2B5EF4-FFF2-40B4-BE49-F238E27FC236}">
              <a16:creationId xmlns:a16="http://schemas.microsoft.com/office/drawing/2014/main" id="{353AB8EC-531D-47C9-AC4A-04F887946D91}"/>
            </a:ext>
          </a:extLst>
        </xdr:cNvPr>
        <xdr:cNvCxnSpPr/>
      </xdr:nvCxnSpPr>
      <xdr:spPr>
        <a:xfrm>
          <a:off x="20981987" y="10496359"/>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702" name="【学校施設】&#10;一人当たり面積最大値テキスト">
          <a:extLst>
            <a:ext uri="{FF2B5EF4-FFF2-40B4-BE49-F238E27FC236}">
              <a16:creationId xmlns:a16="http://schemas.microsoft.com/office/drawing/2014/main" id="{290E0B2A-4A4F-4245-996C-44444A5AB47D}"/>
            </a:ext>
          </a:extLst>
        </xdr:cNvPr>
        <xdr:cNvSpPr txBox="1"/>
      </xdr:nvSpPr>
      <xdr:spPr>
        <a:xfrm>
          <a:off x="21099462" y="878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703" name="直線コネクタ 702">
          <a:extLst>
            <a:ext uri="{FF2B5EF4-FFF2-40B4-BE49-F238E27FC236}">
              <a16:creationId xmlns:a16="http://schemas.microsoft.com/office/drawing/2014/main" id="{C1349449-E1C7-4794-A044-171EEAE91CD9}"/>
            </a:ext>
          </a:extLst>
        </xdr:cNvPr>
        <xdr:cNvCxnSpPr/>
      </xdr:nvCxnSpPr>
      <xdr:spPr>
        <a:xfrm>
          <a:off x="20981987" y="8992798"/>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150058</xdr:rowOff>
    </xdr:from>
    <xdr:ext cx="469744" cy="259045"/>
    <xdr:sp macro="" textlink="">
      <xdr:nvSpPr>
        <xdr:cNvPr id="704" name="【学校施設】&#10;一人当たり面積平均値テキスト">
          <a:extLst>
            <a:ext uri="{FF2B5EF4-FFF2-40B4-BE49-F238E27FC236}">
              <a16:creationId xmlns:a16="http://schemas.microsoft.com/office/drawing/2014/main" id="{6915AE67-6F3A-44CB-A5DA-211A559CCAED}"/>
            </a:ext>
          </a:extLst>
        </xdr:cNvPr>
        <xdr:cNvSpPr txBox="1"/>
      </xdr:nvSpPr>
      <xdr:spPr>
        <a:xfrm>
          <a:off x="21099462" y="10037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705" name="フローチャート: 判断 704">
          <a:extLst>
            <a:ext uri="{FF2B5EF4-FFF2-40B4-BE49-F238E27FC236}">
              <a16:creationId xmlns:a16="http://schemas.microsoft.com/office/drawing/2014/main" id="{07D8AFBC-E163-41DD-A754-692B9C917DE0}"/>
            </a:ext>
          </a:extLst>
        </xdr:cNvPr>
        <xdr:cNvSpPr/>
      </xdr:nvSpPr>
      <xdr:spPr>
        <a:xfrm>
          <a:off x="21010562" y="10180818"/>
          <a:ext cx="96838"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97137</xdr:rowOff>
    </xdr:from>
    <xdr:to>
      <xdr:col>112</xdr:col>
      <xdr:colOff>38100</xdr:colOff>
      <xdr:row>63</xdr:row>
      <xdr:rowOff>27287</xdr:rowOff>
    </xdr:to>
    <xdr:sp macro="" textlink="">
      <xdr:nvSpPr>
        <xdr:cNvPr id="706" name="フローチャート: 判断 705">
          <a:extLst>
            <a:ext uri="{FF2B5EF4-FFF2-40B4-BE49-F238E27FC236}">
              <a16:creationId xmlns:a16="http://schemas.microsoft.com/office/drawing/2014/main" id="{F34220EF-684E-4D06-87A7-32770E6EC3AF}"/>
            </a:ext>
          </a:extLst>
        </xdr:cNvPr>
        <xdr:cNvSpPr/>
      </xdr:nvSpPr>
      <xdr:spPr>
        <a:xfrm>
          <a:off x="20219987" y="10146012"/>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128488</xdr:rowOff>
    </xdr:from>
    <xdr:to>
      <xdr:col>107</xdr:col>
      <xdr:colOff>101600</xdr:colOff>
      <xdr:row>63</xdr:row>
      <xdr:rowOff>58638</xdr:rowOff>
    </xdr:to>
    <xdr:sp macro="" textlink="">
      <xdr:nvSpPr>
        <xdr:cNvPr id="707" name="フローチャート: 判断 706">
          <a:extLst>
            <a:ext uri="{FF2B5EF4-FFF2-40B4-BE49-F238E27FC236}">
              <a16:creationId xmlns:a16="http://schemas.microsoft.com/office/drawing/2014/main" id="{D2D7F7B3-716E-4A8D-892E-7143E6C13B99}"/>
            </a:ext>
          </a:extLst>
        </xdr:cNvPr>
        <xdr:cNvSpPr/>
      </xdr:nvSpPr>
      <xdr:spPr>
        <a:xfrm>
          <a:off x="19364325" y="10182125"/>
          <a:ext cx="106362"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119670</xdr:rowOff>
    </xdr:from>
    <xdr:to>
      <xdr:col>102</xdr:col>
      <xdr:colOff>165100</xdr:colOff>
      <xdr:row>63</xdr:row>
      <xdr:rowOff>49820</xdr:rowOff>
    </xdr:to>
    <xdr:sp macro="" textlink="">
      <xdr:nvSpPr>
        <xdr:cNvPr id="708" name="フローチャート: 判断 707">
          <a:extLst>
            <a:ext uri="{FF2B5EF4-FFF2-40B4-BE49-F238E27FC236}">
              <a16:creationId xmlns:a16="http://schemas.microsoft.com/office/drawing/2014/main" id="{79B23660-25E8-4AD2-9FED-9E69BA4AF25E}"/>
            </a:ext>
          </a:extLst>
        </xdr:cNvPr>
        <xdr:cNvSpPr/>
      </xdr:nvSpPr>
      <xdr:spPr>
        <a:xfrm>
          <a:off x="18527712" y="10173307"/>
          <a:ext cx="101600"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120976</xdr:rowOff>
    </xdr:from>
    <xdr:to>
      <xdr:col>98</xdr:col>
      <xdr:colOff>38100</xdr:colOff>
      <xdr:row>63</xdr:row>
      <xdr:rowOff>51126</xdr:rowOff>
    </xdr:to>
    <xdr:sp macro="" textlink="">
      <xdr:nvSpPr>
        <xdr:cNvPr id="709" name="フローチャート: 判断 708">
          <a:extLst>
            <a:ext uri="{FF2B5EF4-FFF2-40B4-BE49-F238E27FC236}">
              <a16:creationId xmlns:a16="http://schemas.microsoft.com/office/drawing/2014/main" id="{C7196F4B-71F6-45E5-9621-4B2118BAD99D}"/>
            </a:ext>
          </a:extLst>
        </xdr:cNvPr>
        <xdr:cNvSpPr/>
      </xdr:nvSpPr>
      <xdr:spPr>
        <a:xfrm>
          <a:off x="17686337" y="10174613"/>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E4B701A5-FDAC-4D1F-B904-6CD5B63F58D4}"/>
            </a:ext>
          </a:extLst>
        </xdr:cNvPr>
        <xdr:cNvSpPr txBox="1"/>
      </xdr:nvSpPr>
      <xdr:spPr>
        <a:xfrm>
          <a:off x="20880387"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2F973533-475D-4736-91CC-6560EC813C19}"/>
            </a:ext>
          </a:extLst>
        </xdr:cNvPr>
        <xdr:cNvSpPr txBox="1"/>
      </xdr:nvSpPr>
      <xdr:spPr>
        <a:xfrm>
          <a:off x="200898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43E5A303-F437-46D8-B447-1F15F41C90E3}"/>
            </a:ext>
          </a:extLst>
        </xdr:cNvPr>
        <xdr:cNvSpPr txBox="1"/>
      </xdr:nvSpPr>
      <xdr:spPr>
        <a:xfrm>
          <a:off x="192389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3" name="テキスト ボックス 712">
          <a:extLst>
            <a:ext uri="{FF2B5EF4-FFF2-40B4-BE49-F238E27FC236}">
              <a16:creationId xmlns:a16="http://schemas.microsoft.com/office/drawing/2014/main" id="{850F3CF9-45A5-4E9C-BFEB-E634E39615BF}"/>
            </a:ext>
          </a:extLst>
        </xdr:cNvPr>
        <xdr:cNvSpPr txBox="1"/>
      </xdr:nvSpPr>
      <xdr:spPr>
        <a:xfrm>
          <a:off x="1839277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4" name="テキスト ボックス 713">
          <a:extLst>
            <a:ext uri="{FF2B5EF4-FFF2-40B4-BE49-F238E27FC236}">
              <a16:creationId xmlns:a16="http://schemas.microsoft.com/office/drawing/2014/main" id="{749CFEAE-2DF7-4E34-A465-F5833AFB9265}"/>
            </a:ext>
          </a:extLst>
        </xdr:cNvPr>
        <xdr:cNvSpPr txBox="1"/>
      </xdr:nvSpPr>
      <xdr:spPr>
        <a:xfrm>
          <a:off x="175561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168003</xdr:rowOff>
    </xdr:from>
    <xdr:to>
      <xdr:col>116</xdr:col>
      <xdr:colOff>114300</xdr:colOff>
      <xdr:row>63</xdr:row>
      <xdr:rowOff>98153</xdr:rowOff>
    </xdr:to>
    <xdr:sp macro="" textlink="">
      <xdr:nvSpPr>
        <xdr:cNvPr id="715" name="楕円 714">
          <a:extLst>
            <a:ext uri="{FF2B5EF4-FFF2-40B4-BE49-F238E27FC236}">
              <a16:creationId xmlns:a16="http://schemas.microsoft.com/office/drawing/2014/main" id="{D1F05B24-2741-410B-A9EB-3770D265D839}"/>
            </a:ext>
          </a:extLst>
        </xdr:cNvPr>
        <xdr:cNvSpPr/>
      </xdr:nvSpPr>
      <xdr:spPr>
        <a:xfrm>
          <a:off x="21010562" y="10212115"/>
          <a:ext cx="9683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146430</xdr:rowOff>
    </xdr:from>
    <xdr:ext cx="469744" cy="259045"/>
    <xdr:sp macro="" textlink="">
      <xdr:nvSpPr>
        <xdr:cNvPr id="716" name="【学校施設】&#10;一人当たり面積該当値テキスト">
          <a:extLst>
            <a:ext uri="{FF2B5EF4-FFF2-40B4-BE49-F238E27FC236}">
              <a16:creationId xmlns:a16="http://schemas.microsoft.com/office/drawing/2014/main" id="{1D296761-D126-438B-99D4-C36A5D124A56}"/>
            </a:ext>
          </a:extLst>
        </xdr:cNvPr>
        <xdr:cNvSpPr txBox="1"/>
      </xdr:nvSpPr>
      <xdr:spPr>
        <a:xfrm>
          <a:off x="21099462" y="1020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2758</xdr:rowOff>
    </xdr:from>
    <xdr:to>
      <xdr:col>112</xdr:col>
      <xdr:colOff>38100</xdr:colOff>
      <xdr:row>63</xdr:row>
      <xdr:rowOff>104358</xdr:rowOff>
    </xdr:to>
    <xdr:sp macro="" textlink="">
      <xdr:nvSpPr>
        <xdr:cNvPr id="717" name="楕円 716">
          <a:extLst>
            <a:ext uri="{FF2B5EF4-FFF2-40B4-BE49-F238E27FC236}">
              <a16:creationId xmlns:a16="http://schemas.microsoft.com/office/drawing/2014/main" id="{C526F79B-AD9C-4AE9-8395-D186065C9483}"/>
            </a:ext>
          </a:extLst>
        </xdr:cNvPr>
        <xdr:cNvSpPr/>
      </xdr:nvSpPr>
      <xdr:spPr>
        <a:xfrm>
          <a:off x="20219987" y="10218320"/>
          <a:ext cx="87313"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47353</xdr:rowOff>
    </xdr:from>
    <xdr:to>
      <xdr:col>116</xdr:col>
      <xdr:colOff>63500</xdr:colOff>
      <xdr:row>63</xdr:row>
      <xdr:rowOff>53558</xdr:rowOff>
    </xdr:to>
    <xdr:cxnSp macro="">
      <xdr:nvCxnSpPr>
        <xdr:cNvPr id="718" name="直線コネクタ 717">
          <a:extLst>
            <a:ext uri="{FF2B5EF4-FFF2-40B4-BE49-F238E27FC236}">
              <a16:creationId xmlns:a16="http://schemas.microsoft.com/office/drawing/2014/main" id="{788F9079-74A4-4896-953E-890367AAB753}"/>
            </a:ext>
          </a:extLst>
        </xdr:cNvPr>
        <xdr:cNvCxnSpPr/>
      </xdr:nvCxnSpPr>
      <xdr:spPr>
        <a:xfrm flipV="1">
          <a:off x="20270787" y="10258153"/>
          <a:ext cx="790575" cy="1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7983</xdr:rowOff>
    </xdr:from>
    <xdr:to>
      <xdr:col>107</xdr:col>
      <xdr:colOff>101600</xdr:colOff>
      <xdr:row>63</xdr:row>
      <xdr:rowOff>109583</xdr:rowOff>
    </xdr:to>
    <xdr:sp macro="" textlink="">
      <xdr:nvSpPr>
        <xdr:cNvPr id="719" name="楕円 718">
          <a:extLst>
            <a:ext uri="{FF2B5EF4-FFF2-40B4-BE49-F238E27FC236}">
              <a16:creationId xmlns:a16="http://schemas.microsoft.com/office/drawing/2014/main" id="{FA9799B0-6F1D-4561-B36B-07B39DF16196}"/>
            </a:ext>
          </a:extLst>
        </xdr:cNvPr>
        <xdr:cNvSpPr/>
      </xdr:nvSpPr>
      <xdr:spPr>
        <a:xfrm>
          <a:off x="19364325" y="10218783"/>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53558</xdr:rowOff>
    </xdr:from>
    <xdr:to>
      <xdr:col>111</xdr:col>
      <xdr:colOff>177800</xdr:colOff>
      <xdr:row>63</xdr:row>
      <xdr:rowOff>58783</xdr:rowOff>
    </xdr:to>
    <xdr:cxnSp macro="">
      <xdr:nvCxnSpPr>
        <xdr:cNvPr id="720" name="直線コネクタ 719">
          <a:extLst>
            <a:ext uri="{FF2B5EF4-FFF2-40B4-BE49-F238E27FC236}">
              <a16:creationId xmlns:a16="http://schemas.microsoft.com/office/drawing/2014/main" id="{36846B9A-1184-4171-9D8B-EE980FF86906}"/>
            </a:ext>
          </a:extLst>
        </xdr:cNvPr>
        <xdr:cNvCxnSpPr/>
      </xdr:nvCxnSpPr>
      <xdr:spPr>
        <a:xfrm flipV="1">
          <a:off x="19419887" y="10269120"/>
          <a:ext cx="850900" cy="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11902</xdr:rowOff>
    </xdr:from>
    <xdr:to>
      <xdr:col>102</xdr:col>
      <xdr:colOff>165100</xdr:colOff>
      <xdr:row>63</xdr:row>
      <xdr:rowOff>113502</xdr:rowOff>
    </xdr:to>
    <xdr:sp macro="" textlink="">
      <xdr:nvSpPr>
        <xdr:cNvPr id="721" name="楕円 720">
          <a:extLst>
            <a:ext uri="{FF2B5EF4-FFF2-40B4-BE49-F238E27FC236}">
              <a16:creationId xmlns:a16="http://schemas.microsoft.com/office/drawing/2014/main" id="{DDE7D943-6734-43EF-AD01-4FCB2FC90ED5}"/>
            </a:ext>
          </a:extLst>
        </xdr:cNvPr>
        <xdr:cNvSpPr/>
      </xdr:nvSpPr>
      <xdr:spPr>
        <a:xfrm>
          <a:off x="18527712" y="1022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58783</xdr:rowOff>
    </xdr:from>
    <xdr:to>
      <xdr:col>107</xdr:col>
      <xdr:colOff>50800</xdr:colOff>
      <xdr:row>63</xdr:row>
      <xdr:rowOff>62702</xdr:rowOff>
    </xdr:to>
    <xdr:cxnSp macro="">
      <xdr:nvCxnSpPr>
        <xdr:cNvPr id="722" name="直線コネクタ 721">
          <a:extLst>
            <a:ext uri="{FF2B5EF4-FFF2-40B4-BE49-F238E27FC236}">
              <a16:creationId xmlns:a16="http://schemas.microsoft.com/office/drawing/2014/main" id="{3C3A4DF1-41F3-42BE-9199-6F3E13C795B5}"/>
            </a:ext>
          </a:extLst>
        </xdr:cNvPr>
        <xdr:cNvCxnSpPr/>
      </xdr:nvCxnSpPr>
      <xdr:spPr>
        <a:xfrm flipV="1">
          <a:off x="18573750" y="10269583"/>
          <a:ext cx="846137" cy="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101709</xdr:rowOff>
    </xdr:from>
    <xdr:to>
      <xdr:col>98</xdr:col>
      <xdr:colOff>38100</xdr:colOff>
      <xdr:row>63</xdr:row>
      <xdr:rowOff>31859</xdr:rowOff>
    </xdr:to>
    <xdr:sp macro="" textlink="">
      <xdr:nvSpPr>
        <xdr:cNvPr id="723" name="楕円 722">
          <a:extLst>
            <a:ext uri="{FF2B5EF4-FFF2-40B4-BE49-F238E27FC236}">
              <a16:creationId xmlns:a16="http://schemas.microsoft.com/office/drawing/2014/main" id="{C6F3CDC3-6A75-49C0-BEC2-0B6725835CA2}"/>
            </a:ext>
          </a:extLst>
        </xdr:cNvPr>
        <xdr:cNvSpPr/>
      </xdr:nvSpPr>
      <xdr:spPr>
        <a:xfrm>
          <a:off x="17686337" y="10155346"/>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152509</xdr:rowOff>
    </xdr:from>
    <xdr:to>
      <xdr:col>102</xdr:col>
      <xdr:colOff>114300</xdr:colOff>
      <xdr:row>63</xdr:row>
      <xdr:rowOff>62702</xdr:rowOff>
    </xdr:to>
    <xdr:cxnSp macro="">
      <xdr:nvCxnSpPr>
        <xdr:cNvPr id="724" name="直線コネクタ 723">
          <a:extLst>
            <a:ext uri="{FF2B5EF4-FFF2-40B4-BE49-F238E27FC236}">
              <a16:creationId xmlns:a16="http://schemas.microsoft.com/office/drawing/2014/main" id="{BB788EAA-D7D4-4500-A4C0-DD73EE814F96}"/>
            </a:ext>
          </a:extLst>
        </xdr:cNvPr>
        <xdr:cNvCxnSpPr/>
      </xdr:nvCxnSpPr>
      <xdr:spPr>
        <a:xfrm>
          <a:off x="17737137" y="10201384"/>
          <a:ext cx="836613" cy="7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43814</xdr:rowOff>
    </xdr:from>
    <xdr:ext cx="469744" cy="259045"/>
    <xdr:sp macro="" textlink="">
      <xdr:nvSpPr>
        <xdr:cNvPr id="725" name="n_1aveValue【学校施設】&#10;一人当たり面積">
          <a:extLst>
            <a:ext uri="{FF2B5EF4-FFF2-40B4-BE49-F238E27FC236}">
              <a16:creationId xmlns:a16="http://schemas.microsoft.com/office/drawing/2014/main" id="{270168F6-05C8-4DD7-BB12-C09CF34D8044}"/>
            </a:ext>
          </a:extLst>
        </xdr:cNvPr>
        <xdr:cNvSpPr txBox="1"/>
      </xdr:nvSpPr>
      <xdr:spPr>
        <a:xfrm>
          <a:off x="20032739" y="993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75165</xdr:rowOff>
    </xdr:from>
    <xdr:ext cx="469744" cy="259045"/>
    <xdr:sp macro="" textlink="">
      <xdr:nvSpPr>
        <xdr:cNvPr id="726" name="n_2aveValue【学校施設】&#10;一人当たり面積">
          <a:extLst>
            <a:ext uri="{FF2B5EF4-FFF2-40B4-BE49-F238E27FC236}">
              <a16:creationId xmlns:a16="http://schemas.microsoft.com/office/drawing/2014/main" id="{30520263-23BA-453C-8B15-CF355347B8A2}"/>
            </a:ext>
          </a:extLst>
        </xdr:cNvPr>
        <xdr:cNvSpPr txBox="1"/>
      </xdr:nvSpPr>
      <xdr:spPr>
        <a:xfrm>
          <a:off x="19194539" y="996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66347</xdr:rowOff>
    </xdr:from>
    <xdr:ext cx="469744" cy="259045"/>
    <xdr:sp macro="" textlink="">
      <xdr:nvSpPr>
        <xdr:cNvPr id="727" name="n_3aveValue【学校施設】&#10;一人当たり面積">
          <a:extLst>
            <a:ext uri="{FF2B5EF4-FFF2-40B4-BE49-F238E27FC236}">
              <a16:creationId xmlns:a16="http://schemas.microsoft.com/office/drawing/2014/main" id="{BA612EDA-BD0F-467E-9AB5-5FE99CC8F5E7}"/>
            </a:ext>
          </a:extLst>
        </xdr:cNvPr>
        <xdr:cNvSpPr txBox="1"/>
      </xdr:nvSpPr>
      <xdr:spPr>
        <a:xfrm>
          <a:off x="18353164" y="99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42253</xdr:rowOff>
    </xdr:from>
    <xdr:ext cx="469744" cy="259045"/>
    <xdr:sp macro="" textlink="">
      <xdr:nvSpPr>
        <xdr:cNvPr id="728" name="n_4aveValue【学校施設】&#10;一人当たり面積">
          <a:extLst>
            <a:ext uri="{FF2B5EF4-FFF2-40B4-BE49-F238E27FC236}">
              <a16:creationId xmlns:a16="http://schemas.microsoft.com/office/drawing/2014/main" id="{96D15BBB-8A7D-4F03-BD76-06E01622FE21}"/>
            </a:ext>
          </a:extLst>
        </xdr:cNvPr>
        <xdr:cNvSpPr txBox="1"/>
      </xdr:nvSpPr>
      <xdr:spPr>
        <a:xfrm>
          <a:off x="17507027" y="1025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95485</xdr:rowOff>
    </xdr:from>
    <xdr:ext cx="469744" cy="259045"/>
    <xdr:sp macro="" textlink="">
      <xdr:nvSpPr>
        <xdr:cNvPr id="729" name="n_1mainValue【学校施設】&#10;一人当たり面積">
          <a:extLst>
            <a:ext uri="{FF2B5EF4-FFF2-40B4-BE49-F238E27FC236}">
              <a16:creationId xmlns:a16="http://schemas.microsoft.com/office/drawing/2014/main" id="{7C398C91-BA47-4BC0-A12E-64569FE309E9}"/>
            </a:ext>
          </a:extLst>
        </xdr:cNvPr>
        <xdr:cNvSpPr txBox="1"/>
      </xdr:nvSpPr>
      <xdr:spPr>
        <a:xfrm>
          <a:off x="20032739" y="1030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100710</xdr:rowOff>
    </xdr:from>
    <xdr:ext cx="469744" cy="259045"/>
    <xdr:sp macro="" textlink="">
      <xdr:nvSpPr>
        <xdr:cNvPr id="730" name="n_2mainValue【学校施設】&#10;一人当たり面積">
          <a:extLst>
            <a:ext uri="{FF2B5EF4-FFF2-40B4-BE49-F238E27FC236}">
              <a16:creationId xmlns:a16="http://schemas.microsoft.com/office/drawing/2014/main" id="{1245E366-6549-4813-A924-9A489C5E81D4}"/>
            </a:ext>
          </a:extLst>
        </xdr:cNvPr>
        <xdr:cNvSpPr txBox="1"/>
      </xdr:nvSpPr>
      <xdr:spPr>
        <a:xfrm>
          <a:off x="19194539" y="1031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104629</xdr:rowOff>
    </xdr:from>
    <xdr:ext cx="469744" cy="259045"/>
    <xdr:sp macro="" textlink="">
      <xdr:nvSpPr>
        <xdr:cNvPr id="731" name="n_3mainValue【学校施設】&#10;一人当たり面積">
          <a:extLst>
            <a:ext uri="{FF2B5EF4-FFF2-40B4-BE49-F238E27FC236}">
              <a16:creationId xmlns:a16="http://schemas.microsoft.com/office/drawing/2014/main" id="{885F59AD-B9A2-43D1-9C13-DA4F48453123}"/>
            </a:ext>
          </a:extLst>
        </xdr:cNvPr>
        <xdr:cNvSpPr txBox="1"/>
      </xdr:nvSpPr>
      <xdr:spPr>
        <a:xfrm>
          <a:off x="18353164" y="1031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48386</xdr:rowOff>
    </xdr:from>
    <xdr:ext cx="469744" cy="259045"/>
    <xdr:sp macro="" textlink="">
      <xdr:nvSpPr>
        <xdr:cNvPr id="732" name="n_4mainValue【学校施設】&#10;一人当たり面積">
          <a:extLst>
            <a:ext uri="{FF2B5EF4-FFF2-40B4-BE49-F238E27FC236}">
              <a16:creationId xmlns:a16="http://schemas.microsoft.com/office/drawing/2014/main" id="{5959FADD-8786-4BBF-9F03-4A0DFC80797F}"/>
            </a:ext>
          </a:extLst>
        </xdr:cNvPr>
        <xdr:cNvSpPr txBox="1"/>
      </xdr:nvSpPr>
      <xdr:spPr>
        <a:xfrm>
          <a:off x="17507027" y="99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3" name="正方形/長方形 732">
          <a:extLst>
            <a:ext uri="{FF2B5EF4-FFF2-40B4-BE49-F238E27FC236}">
              <a16:creationId xmlns:a16="http://schemas.microsoft.com/office/drawing/2014/main" id="{5974931C-589A-4154-B0A0-DB47E4ABE974}"/>
            </a:ext>
          </a:extLst>
        </xdr:cNvPr>
        <xdr:cNvSpPr/>
      </xdr:nvSpPr>
      <xdr:spPr>
        <a:xfrm>
          <a:off x="11831637" y="1117282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4" name="正方形/長方形 733">
          <a:extLst>
            <a:ext uri="{FF2B5EF4-FFF2-40B4-BE49-F238E27FC236}">
              <a16:creationId xmlns:a16="http://schemas.microsoft.com/office/drawing/2014/main" id="{859CFDB4-1E05-4E71-8ADC-44697C8F1F8B}"/>
            </a:ext>
          </a:extLst>
        </xdr:cNvPr>
        <xdr:cNvSpPr/>
      </xdr:nvSpPr>
      <xdr:spPr>
        <a:xfrm>
          <a:off x="1194435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5" name="正方形/長方形 734">
          <a:extLst>
            <a:ext uri="{FF2B5EF4-FFF2-40B4-BE49-F238E27FC236}">
              <a16:creationId xmlns:a16="http://schemas.microsoft.com/office/drawing/2014/main" id="{B0583EA8-5F62-4A09-B06D-C431DF7DC0DB}"/>
            </a:ext>
          </a:extLst>
        </xdr:cNvPr>
        <xdr:cNvSpPr/>
      </xdr:nvSpPr>
      <xdr:spPr>
        <a:xfrm>
          <a:off x="1194435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6" name="正方形/長方形 735">
          <a:extLst>
            <a:ext uri="{FF2B5EF4-FFF2-40B4-BE49-F238E27FC236}">
              <a16:creationId xmlns:a16="http://schemas.microsoft.com/office/drawing/2014/main" id="{C9C7469D-532A-4F10-A5C6-78E42713C9FC}"/>
            </a:ext>
          </a:extLst>
        </xdr:cNvPr>
        <xdr:cNvSpPr/>
      </xdr:nvSpPr>
      <xdr:spPr>
        <a:xfrm>
          <a:off x="12917487"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7" name="正方形/長方形 736">
          <a:extLst>
            <a:ext uri="{FF2B5EF4-FFF2-40B4-BE49-F238E27FC236}">
              <a16:creationId xmlns:a16="http://schemas.microsoft.com/office/drawing/2014/main" id="{ABC3E752-AC75-4DD5-9B74-2B8CE23C6E2F}"/>
            </a:ext>
          </a:extLst>
        </xdr:cNvPr>
        <xdr:cNvSpPr/>
      </xdr:nvSpPr>
      <xdr:spPr>
        <a:xfrm>
          <a:off x="12917487"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8" name="正方形/長方形 737">
          <a:extLst>
            <a:ext uri="{FF2B5EF4-FFF2-40B4-BE49-F238E27FC236}">
              <a16:creationId xmlns:a16="http://schemas.microsoft.com/office/drawing/2014/main" id="{1A09FC79-9A57-42D7-BC2A-86D31BD23E08}"/>
            </a:ext>
          </a:extLst>
        </xdr:cNvPr>
        <xdr:cNvSpPr/>
      </xdr:nvSpPr>
      <xdr:spPr>
        <a:xfrm>
          <a:off x="14003337"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9" name="正方形/長方形 738">
          <a:extLst>
            <a:ext uri="{FF2B5EF4-FFF2-40B4-BE49-F238E27FC236}">
              <a16:creationId xmlns:a16="http://schemas.microsoft.com/office/drawing/2014/main" id="{9958D5E6-A6DA-41C5-AC65-E5E111B89D4A}"/>
            </a:ext>
          </a:extLst>
        </xdr:cNvPr>
        <xdr:cNvSpPr/>
      </xdr:nvSpPr>
      <xdr:spPr>
        <a:xfrm>
          <a:off x="14003337"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正方形/長方形 739">
          <a:extLst>
            <a:ext uri="{FF2B5EF4-FFF2-40B4-BE49-F238E27FC236}">
              <a16:creationId xmlns:a16="http://schemas.microsoft.com/office/drawing/2014/main" id="{5B26D2AE-1607-4D35-8DD6-8F01B09B34F3}"/>
            </a:ext>
          </a:extLst>
        </xdr:cNvPr>
        <xdr:cNvSpPr/>
      </xdr:nvSpPr>
      <xdr:spPr>
        <a:xfrm>
          <a:off x="11831637" y="1224915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1" name="テキスト ボックス 740">
          <a:extLst>
            <a:ext uri="{FF2B5EF4-FFF2-40B4-BE49-F238E27FC236}">
              <a16:creationId xmlns:a16="http://schemas.microsoft.com/office/drawing/2014/main" id="{8C5AE57E-F29B-4172-BA94-52223F6131E2}"/>
            </a:ext>
          </a:extLst>
        </xdr:cNvPr>
        <xdr:cNvSpPr txBox="1"/>
      </xdr:nvSpPr>
      <xdr:spPr>
        <a:xfrm>
          <a:off x="11793537"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2" name="直線コネクタ 741">
          <a:extLst>
            <a:ext uri="{FF2B5EF4-FFF2-40B4-BE49-F238E27FC236}">
              <a16:creationId xmlns:a16="http://schemas.microsoft.com/office/drawing/2014/main" id="{38BF0BD2-C3EE-4C07-BEA9-AE543518A439}"/>
            </a:ext>
          </a:extLst>
        </xdr:cNvPr>
        <xdr:cNvCxnSpPr/>
      </xdr:nvCxnSpPr>
      <xdr:spPr>
        <a:xfrm>
          <a:off x="11831637" y="144113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3" name="テキスト ボックス 742">
          <a:extLst>
            <a:ext uri="{FF2B5EF4-FFF2-40B4-BE49-F238E27FC236}">
              <a16:creationId xmlns:a16="http://schemas.microsoft.com/office/drawing/2014/main" id="{E0D2B361-EF06-4B84-896B-E8DA28D3374E}"/>
            </a:ext>
          </a:extLst>
        </xdr:cNvPr>
        <xdr:cNvSpPr txBox="1"/>
      </xdr:nvSpPr>
      <xdr:spPr>
        <a:xfrm>
          <a:off x="11393033"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44" name="直線コネクタ 743">
          <a:extLst>
            <a:ext uri="{FF2B5EF4-FFF2-40B4-BE49-F238E27FC236}">
              <a16:creationId xmlns:a16="http://schemas.microsoft.com/office/drawing/2014/main" id="{A56E7643-8ABC-440C-A721-A569ABDA4B3B}"/>
            </a:ext>
          </a:extLst>
        </xdr:cNvPr>
        <xdr:cNvCxnSpPr/>
      </xdr:nvCxnSpPr>
      <xdr:spPr>
        <a:xfrm>
          <a:off x="11831637" y="1409904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5" name="テキスト ボックス 744">
          <a:extLst>
            <a:ext uri="{FF2B5EF4-FFF2-40B4-BE49-F238E27FC236}">
              <a16:creationId xmlns:a16="http://schemas.microsoft.com/office/drawing/2014/main" id="{CDEAF832-62A0-43CF-8406-82C560237872}"/>
            </a:ext>
          </a:extLst>
        </xdr:cNvPr>
        <xdr:cNvSpPr txBox="1"/>
      </xdr:nvSpPr>
      <xdr:spPr>
        <a:xfrm>
          <a:off x="11393033"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6" name="直線コネクタ 745">
          <a:extLst>
            <a:ext uri="{FF2B5EF4-FFF2-40B4-BE49-F238E27FC236}">
              <a16:creationId xmlns:a16="http://schemas.microsoft.com/office/drawing/2014/main" id="{82FD1E7B-342B-46FE-B639-B5D029AB5EFB}"/>
            </a:ext>
          </a:extLst>
        </xdr:cNvPr>
        <xdr:cNvCxnSpPr/>
      </xdr:nvCxnSpPr>
      <xdr:spPr>
        <a:xfrm>
          <a:off x="11831637" y="1379151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7" name="テキスト ボックス 746">
          <a:extLst>
            <a:ext uri="{FF2B5EF4-FFF2-40B4-BE49-F238E27FC236}">
              <a16:creationId xmlns:a16="http://schemas.microsoft.com/office/drawing/2014/main" id="{DFDDB40D-3B95-4EC3-BB68-ACCF3E8779D1}"/>
            </a:ext>
          </a:extLst>
        </xdr:cNvPr>
        <xdr:cNvSpPr txBox="1"/>
      </xdr:nvSpPr>
      <xdr:spPr>
        <a:xfrm>
          <a:off x="11447628" y="1365882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8" name="直線コネクタ 747">
          <a:extLst>
            <a:ext uri="{FF2B5EF4-FFF2-40B4-BE49-F238E27FC236}">
              <a16:creationId xmlns:a16="http://schemas.microsoft.com/office/drawing/2014/main" id="{978CA1E7-6E19-43A6-8E62-00C9C334F2DD}"/>
            </a:ext>
          </a:extLst>
        </xdr:cNvPr>
        <xdr:cNvCxnSpPr/>
      </xdr:nvCxnSpPr>
      <xdr:spPr>
        <a:xfrm>
          <a:off x="11831637" y="1347923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9" name="テキスト ボックス 748">
          <a:extLst>
            <a:ext uri="{FF2B5EF4-FFF2-40B4-BE49-F238E27FC236}">
              <a16:creationId xmlns:a16="http://schemas.microsoft.com/office/drawing/2014/main" id="{88AF85A7-ACAE-46C0-BABC-195CAA33E773}"/>
            </a:ext>
          </a:extLst>
        </xdr:cNvPr>
        <xdr:cNvSpPr txBox="1"/>
      </xdr:nvSpPr>
      <xdr:spPr>
        <a:xfrm>
          <a:off x="11447628"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50" name="直線コネクタ 749">
          <a:extLst>
            <a:ext uri="{FF2B5EF4-FFF2-40B4-BE49-F238E27FC236}">
              <a16:creationId xmlns:a16="http://schemas.microsoft.com/office/drawing/2014/main" id="{85ED2671-253C-40A7-91AA-C0EBF27F35F4}"/>
            </a:ext>
          </a:extLst>
        </xdr:cNvPr>
        <xdr:cNvCxnSpPr/>
      </xdr:nvCxnSpPr>
      <xdr:spPr>
        <a:xfrm>
          <a:off x="11831637" y="13171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51" name="テキスト ボックス 750">
          <a:extLst>
            <a:ext uri="{FF2B5EF4-FFF2-40B4-BE49-F238E27FC236}">
              <a16:creationId xmlns:a16="http://schemas.microsoft.com/office/drawing/2014/main" id="{CD24C4C5-8B71-426A-8C1A-7F65A452C693}"/>
            </a:ext>
          </a:extLst>
        </xdr:cNvPr>
        <xdr:cNvSpPr txBox="1"/>
      </xdr:nvSpPr>
      <xdr:spPr>
        <a:xfrm>
          <a:off x="11447628"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52" name="直線コネクタ 751">
          <a:extLst>
            <a:ext uri="{FF2B5EF4-FFF2-40B4-BE49-F238E27FC236}">
              <a16:creationId xmlns:a16="http://schemas.microsoft.com/office/drawing/2014/main" id="{6B6A4EE7-C058-4331-9980-C00CBDBE222F}"/>
            </a:ext>
          </a:extLst>
        </xdr:cNvPr>
        <xdr:cNvCxnSpPr/>
      </xdr:nvCxnSpPr>
      <xdr:spPr>
        <a:xfrm>
          <a:off x="11831637" y="1286895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53" name="テキスト ボックス 752">
          <a:extLst>
            <a:ext uri="{FF2B5EF4-FFF2-40B4-BE49-F238E27FC236}">
              <a16:creationId xmlns:a16="http://schemas.microsoft.com/office/drawing/2014/main" id="{013EB86F-4BC9-4705-9305-9804A587ABDF}"/>
            </a:ext>
          </a:extLst>
        </xdr:cNvPr>
        <xdr:cNvSpPr txBox="1"/>
      </xdr:nvSpPr>
      <xdr:spPr>
        <a:xfrm>
          <a:off x="11447628" y="127362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54" name="直線コネクタ 753">
          <a:extLst>
            <a:ext uri="{FF2B5EF4-FFF2-40B4-BE49-F238E27FC236}">
              <a16:creationId xmlns:a16="http://schemas.microsoft.com/office/drawing/2014/main" id="{96569941-D83B-4332-9BDD-7DF3BD4E0C7F}"/>
            </a:ext>
          </a:extLst>
        </xdr:cNvPr>
        <xdr:cNvCxnSpPr/>
      </xdr:nvCxnSpPr>
      <xdr:spPr>
        <a:xfrm>
          <a:off x="11831637" y="1256143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5" name="テキスト ボックス 754">
          <a:extLst>
            <a:ext uri="{FF2B5EF4-FFF2-40B4-BE49-F238E27FC236}">
              <a16:creationId xmlns:a16="http://schemas.microsoft.com/office/drawing/2014/main" id="{CCE974F6-51A1-4CD5-910D-9ECEA38D9BB2}"/>
            </a:ext>
          </a:extLst>
        </xdr:cNvPr>
        <xdr:cNvSpPr txBox="1"/>
      </xdr:nvSpPr>
      <xdr:spPr>
        <a:xfrm>
          <a:off x="11506986" y="1242873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6" name="直線コネクタ 755">
          <a:extLst>
            <a:ext uri="{FF2B5EF4-FFF2-40B4-BE49-F238E27FC236}">
              <a16:creationId xmlns:a16="http://schemas.microsoft.com/office/drawing/2014/main" id="{E2A24E29-0E31-45B9-B22A-3C07CABEFD23}"/>
            </a:ext>
          </a:extLst>
        </xdr:cNvPr>
        <xdr:cNvCxnSpPr/>
      </xdr:nvCxnSpPr>
      <xdr:spPr>
        <a:xfrm>
          <a:off x="11831637" y="122491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7" name="【児童館】&#10;有形固定資産減価償却率グラフ枠">
          <a:extLst>
            <a:ext uri="{FF2B5EF4-FFF2-40B4-BE49-F238E27FC236}">
              <a16:creationId xmlns:a16="http://schemas.microsoft.com/office/drawing/2014/main" id="{A769EE6D-37F2-464F-AA64-5E3FB3C49298}"/>
            </a:ext>
          </a:extLst>
        </xdr:cNvPr>
        <xdr:cNvSpPr/>
      </xdr:nvSpPr>
      <xdr:spPr>
        <a:xfrm>
          <a:off x="11831637" y="1224915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168729</xdr:rowOff>
    </xdr:to>
    <xdr:cxnSp macro="">
      <xdr:nvCxnSpPr>
        <xdr:cNvPr id="758" name="直線コネクタ 757">
          <a:extLst>
            <a:ext uri="{FF2B5EF4-FFF2-40B4-BE49-F238E27FC236}">
              <a16:creationId xmlns:a16="http://schemas.microsoft.com/office/drawing/2014/main" id="{949FE0EB-473A-4DAF-8C5B-02140D13F496}"/>
            </a:ext>
          </a:extLst>
        </xdr:cNvPr>
        <xdr:cNvCxnSpPr/>
      </xdr:nvCxnSpPr>
      <xdr:spPr>
        <a:xfrm flipV="1">
          <a:off x="15514001" y="12638314"/>
          <a:ext cx="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9" name="【児童館】&#10;有形固定資産減価償却率最小値テキスト">
          <a:extLst>
            <a:ext uri="{FF2B5EF4-FFF2-40B4-BE49-F238E27FC236}">
              <a16:creationId xmlns:a16="http://schemas.microsoft.com/office/drawing/2014/main" id="{AF9CD914-A024-4A60-A61B-E51C190773F3}"/>
            </a:ext>
          </a:extLst>
        </xdr:cNvPr>
        <xdr:cNvSpPr txBox="1"/>
      </xdr:nvSpPr>
      <xdr:spPr>
        <a:xfrm>
          <a:off x="15552737" y="1409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60" name="直線コネクタ 759">
          <a:extLst>
            <a:ext uri="{FF2B5EF4-FFF2-40B4-BE49-F238E27FC236}">
              <a16:creationId xmlns:a16="http://schemas.microsoft.com/office/drawing/2014/main" id="{B1A0F8E8-3EBC-4B09-82AC-B1FBD0F48A6A}"/>
            </a:ext>
          </a:extLst>
        </xdr:cNvPr>
        <xdr:cNvCxnSpPr/>
      </xdr:nvCxnSpPr>
      <xdr:spPr>
        <a:xfrm>
          <a:off x="15420975" y="14099041"/>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340478" cy="259045"/>
    <xdr:sp macro="" textlink="">
      <xdr:nvSpPr>
        <xdr:cNvPr id="761" name="【児童館】&#10;有形固定資産減価償却率最大値テキスト">
          <a:extLst>
            <a:ext uri="{FF2B5EF4-FFF2-40B4-BE49-F238E27FC236}">
              <a16:creationId xmlns:a16="http://schemas.microsoft.com/office/drawing/2014/main" id="{2ACB2CEB-896F-4CE9-940C-C98E3F076E51}"/>
            </a:ext>
          </a:extLst>
        </xdr:cNvPr>
        <xdr:cNvSpPr txBox="1"/>
      </xdr:nvSpPr>
      <xdr:spPr>
        <a:xfrm>
          <a:off x="15552737" y="124278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762" name="直線コネクタ 761">
          <a:extLst>
            <a:ext uri="{FF2B5EF4-FFF2-40B4-BE49-F238E27FC236}">
              <a16:creationId xmlns:a16="http://schemas.microsoft.com/office/drawing/2014/main" id="{F0634D90-2467-4A60-AF9D-A52D4D392F4D}"/>
            </a:ext>
          </a:extLst>
        </xdr:cNvPr>
        <xdr:cNvCxnSpPr/>
      </xdr:nvCxnSpPr>
      <xdr:spPr>
        <a:xfrm>
          <a:off x="15420975" y="12638314"/>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763" name="【児童館】&#10;有形固定資産減価償却率平均値テキスト">
          <a:extLst>
            <a:ext uri="{FF2B5EF4-FFF2-40B4-BE49-F238E27FC236}">
              <a16:creationId xmlns:a16="http://schemas.microsoft.com/office/drawing/2014/main" id="{6C806B30-86DD-40F1-9280-4D6D98A5A195}"/>
            </a:ext>
          </a:extLst>
        </xdr:cNvPr>
        <xdr:cNvSpPr txBox="1"/>
      </xdr:nvSpPr>
      <xdr:spPr>
        <a:xfrm>
          <a:off x="15552737" y="13267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764" name="フローチャート: 判断 763">
          <a:extLst>
            <a:ext uri="{FF2B5EF4-FFF2-40B4-BE49-F238E27FC236}">
              <a16:creationId xmlns:a16="http://schemas.microsoft.com/office/drawing/2014/main" id="{908D8BA5-63F4-46DD-94B2-F833DF678C07}"/>
            </a:ext>
          </a:extLst>
        </xdr:cNvPr>
        <xdr:cNvSpPr/>
      </xdr:nvSpPr>
      <xdr:spPr>
        <a:xfrm>
          <a:off x="15459075" y="13411699"/>
          <a:ext cx="106362"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10161</xdr:rowOff>
    </xdr:from>
    <xdr:to>
      <xdr:col>81</xdr:col>
      <xdr:colOff>101600</xdr:colOff>
      <xdr:row>84</xdr:row>
      <xdr:rowOff>111761</xdr:rowOff>
    </xdr:to>
    <xdr:sp macro="" textlink="">
      <xdr:nvSpPr>
        <xdr:cNvPr id="765" name="フローチャート: 判断 764">
          <a:extLst>
            <a:ext uri="{FF2B5EF4-FFF2-40B4-BE49-F238E27FC236}">
              <a16:creationId xmlns:a16="http://schemas.microsoft.com/office/drawing/2014/main" id="{E1F17675-117F-4CFC-8558-8BC1D4277C35}"/>
            </a:ext>
          </a:extLst>
        </xdr:cNvPr>
        <xdr:cNvSpPr/>
      </xdr:nvSpPr>
      <xdr:spPr>
        <a:xfrm>
          <a:off x="14658975" y="13621386"/>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168548</xdr:rowOff>
    </xdr:from>
    <xdr:to>
      <xdr:col>76</xdr:col>
      <xdr:colOff>165100</xdr:colOff>
      <xdr:row>84</xdr:row>
      <xdr:rowOff>98698</xdr:rowOff>
    </xdr:to>
    <xdr:sp macro="" textlink="">
      <xdr:nvSpPr>
        <xdr:cNvPr id="766" name="フローチャート: 判断 765">
          <a:extLst>
            <a:ext uri="{FF2B5EF4-FFF2-40B4-BE49-F238E27FC236}">
              <a16:creationId xmlns:a16="http://schemas.microsoft.com/office/drawing/2014/main" id="{2FC18C27-E7DE-4B43-A495-B5BE18AFC8C1}"/>
            </a:ext>
          </a:extLst>
        </xdr:cNvPr>
        <xdr:cNvSpPr/>
      </xdr:nvSpPr>
      <xdr:spPr>
        <a:xfrm>
          <a:off x="13822362" y="136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98334</xdr:rowOff>
    </xdr:from>
    <xdr:to>
      <xdr:col>72</xdr:col>
      <xdr:colOff>38100</xdr:colOff>
      <xdr:row>84</xdr:row>
      <xdr:rowOff>28484</xdr:rowOff>
    </xdr:to>
    <xdr:sp macro="" textlink="">
      <xdr:nvSpPr>
        <xdr:cNvPr id="767" name="フローチャート: 判断 766">
          <a:extLst>
            <a:ext uri="{FF2B5EF4-FFF2-40B4-BE49-F238E27FC236}">
              <a16:creationId xmlns:a16="http://schemas.microsoft.com/office/drawing/2014/main" id="{45036C0A-5210-48EB-B9AD-BDD0CCC75CBA}"/>
            </a:ext>
          </a:extLst>
        </xdr:cNvPr>
        <xdr:cNvSpPr/>
      </xdr:nvSpPr>
      <xdr:spPr>
        <a:xfrm>
          <a:off x="12980987" y="13552396"/>
          <a:ext cx="87313"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104866</xdr:rowOff>
    </xdr:from>
    <xdr:to>
      <xdr:col>67</xdr:col>
      <xdr:colOff>101600</xdr:colOff>
      <xdr:row>84</xdr:row>
      <xdr:rowOff>35016</xdr:rowOff>
    </xdr:to>
    <xdr:sp macro="" textlink="">
      <xdr:nvSpPr>
        <xdr:cNvPr id="768" name="フローチャート: 判断 767">
          <a:extLst>
            <a:ext uri="{FF2B5EF4-FFF2-40B4-BE49-F238E27FC236}">
              <a16:creationId xmlns:a16="http://schemas.microsoft.com/office/drawing/2014/main" id="{FF4BBE07-1588-460F-A86A-167BE4DB9473}"/>
            </a:ext>
          </a:extLst>
        </xdr:cNvPr>
        <xdr:cNvSpPr/>
      </xdr:nvSpPr>
      <xdr:spPr>
        <a:xfrm>
          <a:off x="12125325" y="13554166"/>
          <a:ext cx="10636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7824212C-3259-42F0-916E-EC64CF1025F3}"/>
            </a:ext>
          </a:extLst>
        </xdr:cNvPr>
        <xdr:cNvSpPr txBox="1"/>
      </xdr:nvSpPr>
      <xdr:spPr>
        <a:xfrm>
          <a:off x="1533366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44BC41E9-9B18-44DF-BF34-A9AE45F47FD8}"/>
            </a:ext>
          </a:extLst>
        </xdr:cNvPr>
        <xdr:cNvSpPr txBox="1"/>
      </xdr:nvSpPr>
      <xdr:spPr>
        <a:xfrm>
          <a:off x="1453356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85CDA9A8-1932-4DDA-B479-421D0D2512FB}"/>
            </a:ext>
          </a:extLst>
        </xdr:cNvPr>
        <xdr:cNvSpPr txBox="1"/>
      </xdr:nvSpPr>
      <xdr:spPr>
        <a:xfrm>
          <a:off x="13687425"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495B4534-B95D-4424-9031-04A541B38559}"/>
            </a:ext>
          </a:extLst>
        </xdr:cNvPr>
        <xdr:cNvSpPr txBox="1"/>
      </xdr:nvSpPr>
      <xdr:spPr>
        <a:xfrm>
          <a:off x="1285081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7F9E2441-218C-4AE7-A058-8002EDEE4EBE}"/>
            </a:ext>
          </a:extLst>
        </xdr:cNvPr>
        <xdr:cNvSpPr txBox="1"/>
      </xdr:nvSpPr>
      <xdr:spPr>
        <a:xfrm>
          <a:off x="1199991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8527</xdr:rowOff>
    </xdr:from>
    <xdr:to>
      <xdr:col>85</xdr:col>
      <xdr:colOff>177800</xdr:colOff>
      <xdr:row>86</xdr:row>
      <xdr:rowOff>110127</xdr:rowOff>
    </xdr:to>
    <xdr:sp macro="" textlink="">
      <xdr:nvSpPr>
        <xdr:cNvPr id="774" name="楕円 773">
          <a:extLst>
            <a:ext uri="{FF2B5EF4-FFF2-40B4-BE49-F238E27FC236}">
              <a16:creationId xmlns:a16="http://schemas.microsoft.com/office/drawing/2014/main" id="{DD707467-9D12-4100-A6B4-B390B17DCF98}"/>
            </a:ext>
          </a:extLst>
        </xdr:cNvPr>
        <xdr:cNvSpPr/>
      </xdr:nvSpPr>
      <xdr:spPr>
        <a:xfrm>
          <a:off x="15459075" y="13943602"/>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94904</xdr:rowOff>
    </xdr:from>
    <xdr:ext cx="405111" cy="259045"/>
    <xdr:sp macro="" textlink="">
      <xdr:nvSpPr>
        <xdr:cNvPr id="775" name="【児童館】&#10;有形固定資産減価償却率該当値テキスト">
          <a:extLst>
            <a:ext uri="{FF2B5EF4-FFF2-40B4-BE49-F238E27FC236}">
              <a16:creationId xmlns:a16="http://schemas.microsoft.com/office/drawing/2014/main" id="{9F499F42-25DF-452E-810D-C7BDC36BFD1D}"/>
            </a:ext>
          </a:extLst>
        </xdr:cNvPr>
        <xdr:cNvSpPr txBox="1"/>
      </xdr:nvSpPr>
      <xdr:spPr>
        <a:xfrm>
          <a:off x="15552737" y="13868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165281</xdr:rowOff>
    </xdr:from>
    <xdr:to>
      <xdr:col>81</xdr:col>
      <xdr:colOff>101600</xdr:colOff>
      <xdr:row>86</xdr:row>
      <xdr:rowOff>95431</xdr:rowOff>
    </xdr:to>
    <xdr:sp macro="" textlink="">
      <xdr:nvSpPr>
        <xdr:cNvPr id="776" name="楕円 775">
          <a:extLst>
            <a:ext uri="{FF2B5EF4-FFF2-40B4-BE49-F238E27FC236}">
              <a16:creationId xmlns:a16="http://schemas.microsoft.com/office/drawing/2014/main" id="{92D68DFD-FCA6-48DD-B17A-794E3E2A488E}"/>
            </a:ext>
          </a:extLst>
        </xdr:cNvPr>
        <xdr:cNvSpPr/>
      </xdr:nvSpPr>
      <xdr:spPr>
        <a:xfrm>
          <a:off x="14658975" y="13933668"/>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44631</xdr:rowOff>
    </xdr:from>
    <xdr:to>
      <xdr:col>85</xdr:col>
      <xdr:colOff>127000</xdr:colOff>
      <xdr:row>86</xdr:row>
      <xdr:rowOff>59327</xdr:rowOff>
    </xdr:to>
    <xdr:cxnSp macro="">
      <xdr:nvCxnSpPr>
        <xdr:cNvPr id="777" name="直線コネクタ 776">
          <a:extLst>
            <a:ext uri="{FF2B5EF4-FFF2-40B4-BE49-F238E27FC236}">
              <a16:creationId xmlns:a16="http://schemas.microsoft.com/office/drawing/2014/main" id="{B29D66CE-69F6-4AB8-96CA-DA4BF6311191}"/>
            </a:ext>
          </a:extLst>
        </xdr:cNvPr>
        <xdr:cNvCxnSpPr/>
      </xdr:nvCxnSpPr>
      <xdr:spPr>
        <a:xfrm>
          <a:off x="14714537" y="13984468"/>
          <a:ext cx="800100" cy="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145687</xdr:rowOff>
    </xdr:from>
    <xdr:to>
      <xdr:col>76</xdr:col>
      <xdr:colOff>165100</xdr:colOff>
      <xdr:row>86</xdr:row>
      <xdr:rowOff>75837</xdr:rowOff>
    </xdr:to>
    <xdr:sp macro="" textlink="">
      <xdr:nvSpPr>
        <xdr:cNvPr id="778" name="楕円 777">
          <a:extLst>
            <a:ext uri="{FF2B5EF4-FFF2-40B4-BE49-F238E27FC236}">
              <a16:creationId xmlns:a16="http://schemas.microsoft.com/office/drawing/2014/main" id="{5FEB74AA-2B04-4750-B13B-664C9BC94364}"/>
            </a:ext>
          </a:extLst>
        </xdr:cNvPr>
        <xdr:cNvSpPr/>
      </xdr:nvSpPr>
      <xdr:spPr>
        <a:xfrm>
          <a:off x="13822362" y="13923599"/>
          <a:ext cx="101600"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25037</xdr:rowOff>
    </xdr:from>
    <xdr:to>
      <xdr:col>81</xdr:col>
      <xdr:colOff>50800</xdr:colOff>
      <xdr:row>86</xdr:row>
      <xdr:rowOff>44631</xdr:rowOff>
    </xdr:to>
    <xdr:cxnSp macro="">
      <xdr:nvCxnSpPr>
        <xdr:cNvPr id="779" name="直線コネクタ 778">
          <a:extLst>
            <a:ext uri="{FF2B5EF4-FFF2-40B4-BE49-F238E27FC236}">
              <a16:creationId xmlns:a16="http://schemas.microsoft.com/office/drawing/2014/main" id="{0D208810-2816-446F-9A0C-758342695FEF}"/>
            </a:ext>
          </a:extLst>
        </xdr:cNvPr>
        <xdr:cNvCxnSpPr/>
      </xdr:nvCxnSpPr>
      <xdr:spPr>
        <a:xfrm>
          <a:off x="13868400" y="13964874"/>
          <a:ext cx="846137"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114663</xdr:rowOff>
    </xdr:from>
    <xdr:to>
      <xdr:col>72</xdr:col>
      <xdr:colOff>38100</xdr:colOff>
      <xdr:row>86</xdr:row>
      <xdr:rowOff>44813</xdr:rowOff>
    </xdr:to>
    <xdr:sp macro="" textlink="">
      <xdr:nvSpPr>
        <xdr:cNvPr id="780" name="楕円 779">
          <a:extLst>
            <a:ext uri="{FF2B5EF4-FFF2-40B4-BE49-F238E27FC236}">
              <a16:creationId xmlns:a16="http://schemas.microsoft.com/office/drawing/2014/main" id="{A7F8E994-3E89-4150-86C1-270951D7335A}"/>
            </a:ext>
          </a:extLst>
        </xdr:cNvPr>
        <xdr:cNvSpPr/>
      </xdr:nvSpPr>
      <xdr:spPr>
        <a:xfrm>
          <a:off x="12980987" y="13887813"/>
          <a:ext cx="87313"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165463</xdr:rowOff>
    </xdr:from>
    <xdr:to>
      <xdr:col>76</xdr:col>
      <xdr:colOff>114300</xdr:colOff>
      <xdr:row>86</xdr:row>
      <xdr:rowOff>25037</xdr:rowOff>
    </xdr:to>
    <xdr:cxnSp macro="">
      <xdr:nvCxnSpPr>
        <xdr:cNvPr id="781" name="直線コネクタ 780">
          <a:extLst>
            <a:ext uri="{FF2B5EF4-FFF2-40B4-BE49-F238E27FC236}">
              <a16:creationId xmlns:a16="http://schemas.microsoft.com/office/drawing/2014/main" id="{5EB8DEA9-B666-4188-9877-21E98A3CFAC9}"/>
            </a:ext>
          </a:extLst>
        </xdr:cNvPr>
        <xdr:cNvCxnSpPr/>
      </xdr:nvCxnSpPr>
      <xdr:spPr>
        <a:xfrm>
          <a:off x="13031787" y="13933850"/>
          <a:ext cx="836613"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83638</xdr:rowOff>
    </xdr:from>
    <xdr:to>
      <xdr:col>67</xdr:col>
      <xdr:colOff>101600</xdr:colOff>
      <xdr:row>86</xdr:row>
      <xdr:rowOff>13788</xdr:rowOff>
    </xdr:to>
    <xdr:sp macro="" textlink="">
      <xdr:nvSpPr>
        <xdr:cNvPr id="782" name="楕円 781">
          <a:extLst>
            <a:ext uri="{FF2B5EF4-FFF2-40B4-BE49-F238E27FC236}">
              <a16:creationId xmlns:a16="http://schemas.microsoft.com/office/drawing/2014/main" id="{2449C21A-DC19-447A-BEF3-73DD9A1C6233}"/>
            </a:ext>
          </a:extLst>
        </xdr:cNvPr>
        <xdr:cNvSpPr/>
      </xdr:nvSpPr>
      <xdr:spPr>
        <a:xfrm>
          <a:off x="12125325" y="13856788"/>
          <a:ext cx="10636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134438</xdr:rowOff>
    </xdr:from>
    <xdr:to>
      <xdr:col>71</xdr:col>
      <xdr:colOff>177800</xdr:colOff>
      <xdr:row>85</xdr:row>
      <xdr:rowOff>165463</xdr:rowOff>
    </xdr:to>
    <xdr:cxnSp macro="">
      <xdr:nvCxnSpPr>
        <xdr:cNvPr id="783" name="直線コネクタ 782">
          <a:extLst>
            <a:ext uri="{FF2B5EF4-FFF2-40B4-BE49-F238E27FC236}">
              <a16:creationId xmlns:a16="http://schemas.microsoft.com/office/drawing/2014/main" id="{BD4603F9-4F50-498C-88F5-EA3E47F43281}"/>
            </a:ext>
          </a:extLst>
        </xdr:cNvPr>
        <xdr:cNvCxnSpPr/>
      </xdr:nvCxnSpPr>
      <xdr:spPr>
        <a:xfrm>
          <a:off x="12180887" y="13907588"/>
          <a:ext cx="850900" cy="2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128288</xdr:rowOff>
    </xdr:from>
    <xdr:ext cx="405111" cy="259045"/>
    <xdr:sp macro="" textlink="">
      <xdr:nvSpPr>
        <xdr:cNvPr id="784" name="n_1aveValue【児童館】&#10;有形固定資産減価償却率">
          <a:extLst>
            <a:ext uri="{FF2B5EF4-FFF2-40B4-BE49-F238E27FC236}">
              <a16:creationId xmlns:a16="http://schemas.microsoft.com/office/drawing/2014/main" id="{813605DB-F79F-4454-B93E-0FE686E6DAFF}"/>
            </a:ext>
          </a:extLst>
        </xdr:cNvPr>
        <xdr:cNvSpPr txBox="1"/>
      </xdr:nvSpPr>
      <xdr:spPr>
        <a:xfrm>
          <a:off x="14508806" y="1342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115225</xdr:rowOff>
    </xdr:from>
    <xdr:ext cx="405111" cy="259045"/>
    <xdr:sp macro="" textlink="">
      <xdr:nvSpPr>
        <xdr:cNvPr id="785" name="n_2aveValue【児童館】&#10;有形固定資産減価償却率">
          <a:extLst>
            <a:ext uri="{FF2B5EF4-FFF2-40B4-BE49-F238E27FC236}">
              <a16:creationId xmlns:a16="http://schemas.microsoft.com/office/drawing/2014/main" id="{0EAECABD-2850-496D-B588-387373B5F382}"/>
            </a:ext>
          </a:extLst>
        </xdr:cNvPr>
        <xdr:cNvSpPr txBox="1"/>
      </xdr:nvSpPr>
      <xdr:spPr>
        <a:xfrm>
          <a:off x="13680131" y="13402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45011</xdr:rowOff>
    </xdr:from>
    <xdr:ext cx="405111" cy="259045"/>
    <xdr:sp macro="" textlink="">
      <xdr:nvSpPr>
        <xdr:cNvPr id="786" name="n_3aveValue【児童館】&#10;有形固定資産減価償却率">
          <a:extLst>
            <a:ext uri="{FF2B5EF4-FFF2-40B4-BE49-F238E27FC236}">
              <a16:creationId xmlns:a16="http://schemas.microsoft.com/office/drawing/2014/main" id="{BAAF43B8-8F5C-46BB-8729-D365CD375452}"/>
            </a:ext>
          </a:extLst>
        </xdr:cNvPr>
        <xdr:cNvSpPr txBox="1"/>
      </xdr:nvSpPr>
      <xdr:spPr>
        <a:xfrm>
          <a:off x="12838756" y="13337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51543</xdr:rowOff>
    </xdr:from>
    <xdr:ext cx="405111" cy="259045"/>
    <xdr:sp macro="" textlink="">
      <xdr:nvSpPr>
        <xdr:cNvPr id="787" name="n_4aveValue【児童館】&#10;有形固定資産減価償却率">
          <a:extLst>
            <a:ext uri="{FF2B5EF4-FFF2-40B4-BE49-F238E27FC236}">
              <a16:creationId xmlns:a16="http://schemas.microsoft.com/office/drawing/2014/main" id="{9A98443D-DDE9-4DC1-9C18-4D6E1821AA3C}"/>
            </a:ext>
          </a:extLst>
        </xdr:cNvPr>
        <xdr:cNvSpPr txBox="1"/>
      </xdr:nvSpPr>
      <xdr:spPr>
        <a:xfrm>
          <a:off x="11983094" y="13343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86558</xdr:rowOff>
    </xdr:from>
    <xdr:ext cx="405111" cy="259045"/>
    <xdr:sp macro="" textlink="">
      <xdr:nvSpPr>
        <xdr:cNvPr id="788" name="n_1mainValue【児童館】&#10;有形固定資産減価償却率">
          <a:extLst>
            <a:ext uri="{FF2B5EF4-FFF2-40B4-BE49-F238E27FC236}">
              <a16:creationId xmlns:a16="http://schemas.microsoft.com/office/drawing/2014/main" id="{88C44E57-5F2E-48DC-A9BE-E935C460F05D}"/>
            </a:ext>
          </a:extLst>
        </xdr:cNvPr>
        <xdr:cNvSpPr txBox="1"/>
      </xdr:nvSpPr>
      <xdr:spPr>
        <a:xfrm>
          <a:off x="14508806" y="14021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66964</xdr:rowOff>
    </xdr:from>
    <xdr:ext cx="405111" cy="259045"/>
    <xdr:sp macro="" textlink="">
      <xdr:nvSpPr>
        <xdr:cNvPr id="789" name="n_2mainValue【児童館】&#10;有形固定資産減価償却率">
          <a:extLst>
            <a:ext uri="{FF2B5EF4-FFF2-40B4-BE49-F238E27FC236}">
              <a16:creationId xmlns:a16="http://schemas.microsoft.com/office/drawing/2014/main" id="{2ECCEB73-430C-43CF-9297-ABF5811574B8}"/>
            </a:ext>
          </a:extLst>
        </xdr:cNvPr>
        <xdr:cNvSpPr txBox="1"/>
      </xdr:nvSpPr>
      <xdr:spPr>
        <a:xfrm>
          <a:off x="13680131" y="1400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35940</xdr:rowOff>
    </xdr:from>
    <xdr:ext cx="405111" cy="259045"/>
    <xdr:sp macro="" textlink="">
      <xdr:nvSpPr>
        <xdr:cNvPr id="790" name="n_3mainValue【児童館】&#10;有形固定資産減価償却率">
          <a:extLst>
            <a:ext uri="{FF2B5EF4-FFF2-40B4-BE49-F238E27FC236}">
              <a16:creationId xmlns:a16="http://schemas.microsoft.com/office/drawing/2014/main" id="{EE4F863B-B274-4CE9-BF83-2811D6FC34E6}"/>
            </a:ext>
          </a:extLst>
        </xdr:cNvPr>
        <xdr:cNvSpPr txBox="1"/>
      </xdr:nvSpPr>
      <xdr:spPr>
        <a:xfrm>
          <a:off x="12838756" y="1397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4915</xdr:rowOff>
    </xdr:from>
    <xdr:ext cx="405111" cy="259045"/>
    <xdr:sp macro="" textlink="">
      <xdr:nvSpPr>
        <xdr:cNvPr id="791" name="n_4mainValue【児童館】&#10;有形固定資産減価償却率">
          <a:extLst>
            <a:ext uri="{FF2B5EF4-FFF2-40B4-BE49-F238E27FC236}">
              <a16:creationId xmlns:a16="http://schemas.microsoft.com/office/drawing/2014/main" id="{99B74875-F15E-401D-AD7A-5A7CBEAA3D9D}"/>
            </a:ext>
          </a:extLst>
        </xdr:cNvPr>
        <xdr:cNvSpPr txBox="1"/>
      </xdr:nvSpPr>
      <xdr:spPr>
        <a:xfrm>
          <a:off x="11983094" y="13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2" name="正方形/長方形 791">
          <a:extLst>
            <a:ext uri="{FF2B5EF4-FFF2-40B4-BE49-F238E27FC236}">
              <a16:creationId xmlns:a16="http://schemas.microsoft.com/office/drawing/2014/main" id="{2ABDA49B-803D-4BF7-987F-C2D49CD7CB02}"/>
            </a:ext>
          </a:extLst>
        </xdr:cNvPr>
        <xdr:cNvSpPr/>
      </xdr:nvSpPr>
      <xdr:spPr>
        <a:xfrm>
          <a:off x="17373600" y="1117282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3" name="正方形/長方形 792">
          <a:extLst>
            <a:ext uri="{FF2B5EF4-FFF2-40B4-BE49-F238E27FC236}">
              <a16:creationId xmlns:a16="http://schemas.microsoft.com/office/drawing/2014/main" id="{FE15CF00-F401-4976-B73C-AACEEEF4E2C4}"/>
            </a:ext>
          </a:extLst>
        </xdr:cNvPr>
        <xdr:cNvSpPr/>
      </xdr:nvSpPr>
      <xdr:spPr>
        <a:xfrm>
          <a:off x="17505362"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4" name="正方形/長方形 793">
          <a:extLst>
            <a:ext uri="{FF2B5EF4-FFF2-40B4-BE49-F238E27FC236}">
              <a16:creationId xmlns:a16="http://schemas.microsoft.com/office/drawing/2014/main" id="{C9A3B92C-2093-49CB-92ED-7E8D9EBE05D1}"/>
            </a:ext>
          </a:extLst>
        </xdr:cNvPr>
        <xdr:cNvSpPr/>
      </xdr:nvSpPr>
      <xdr:spPr>
        <a:xfrm>
          <a:off x="17505362"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5" name="正方形/長方形 794">
          <a:extLst>
            <a:ext uri="{FF2B5EF4-FFF2-40B4-BE49-F238E27FC236}">
              <a16:creationId xmlns:a16="http://schemas.microsoft.com/office/drawing/2014/main" id="{9337111C-3E3B-46A8-AA38-76EF4F178C19}"/>
            </a:ext>
          </a:extLst>
        </xdr:cNvPr>
        <xdr:cNvSpPr/>
      </xdr:nvSpPr>
      <xdr:spPr>
        <a:xfrm>
          <a:off x="1845945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6" name="正方形/長方形 795">
          <a:extLst>
            <a:ext uri="{FF2B5EF4-FFF2-40B4-BE49-F238E27FC236}">
              <a16:creationId xmlns:a16="http://schemas.microsoft.com/office/drawing/2014/main" id="{43A0DA7A-76D9-40F2-B6D6-C9503D2E2BE4}"/>
            </a:ext>
          </a:extLst>
        </xdr:cNvPr>
        <xdr:cNvSpPr/>
      </xdr:nvSpPr>
      <xdr:spPr>
        <a:xfrm>
          <a:off x="1845945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7" name="正方形/長方形 796">
          <a:extLst>
            <a:ext uri="{FF2B5EF4-FFF2-40B4-BE49-F238E27FC236}">
              <a16:creationId xmlns:a16="http://schemas.microsoft.com/office/drawing/2014/main" id="{57C46336-C74C-4C98-8852-2804CCF8C931}"/>
            </a:ext>
          </a:extLst>
        </xdr:cNvPr>
        <xdr:cNvSpPr/>
      </xdr:nvSpPr>
      <xdr:spPr>
        <a:xfrm>
          <a:off x="1954530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8" name="正方形/長方形 797">
          <a:extLst>
            <a:ext uri="{FF2B5EF4-FFF2-40B4-BE49-F238E27FC236}">
              <a16:creationId xmlns:a16="http://schemas.microsoft.com/office/drawing/2014/main" id="{59A6F6FF-0498-401B-B0F1-915E4485E70A}"/>
            </a:ext>
          </a:extLst>
        </xdr:cNvPr>
        <xdr:cNvSpPr/>
      </xdr:nvSpPr>
      <xdr:spPr>
        <a:xfrm>
          <a:off x="1954530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9" name="正方形/長方形 798">
          <a:extLst>
            <a:ext uri="{FF2B5EF4-FFF2-40B4-BE49-F238E27FC236}">
              <a16:creationId xmlns:a16="http://schemas.microsoft.com/office/drawing/2014/main" id="{5AC7DFB8-7D36-4563-BC57-85D105878856}"/>
            </a:ext>
          </a:extLst>
        </xdr:cNvPr>
        <xdr:cNvSpPr/>
      </xdr:nvSpPr>
      <xdr:spPr>
        <a:xfrm>
          <a:off x="17373600" y="1224915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800" name="テキスト ボックス 799">
          <a:extLst>
            <a:ext uri="{FF2B5EF4-FFF2-40B4-BE49-F238E27FC236}">
              <a16:creationId xmlns:a16="http://schemas.microsoft.com/office/drawing/2014/main" id="{BF00C00C-DF6D-440F-BD90-9A049F0F9F61}"/>
            </a:ext>
          </a:extLst>
        </xdr:cNvPr>
        <xdr:cNvSpPr txBox="1"/>
      </xdr:nvSpPr>
      <xdr:spPr>
        <a:xfrm>
          <a:off x="1734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1" name="直線コネクタ 800">
          <a:extLst>
            <a:ext uri="{FF2B5EF4-FFF2-40B4-BE49-F238E27FC236}">
              <a16:creationId xmlns:a16="http://schemas.microsoft.com/office/drawing/2014/main" id="{1248BA5C-19AB-4DAE-9FA6-FAF790092C0D}"/>
            </a:ext>
          </a:extLst>
        </xdr:cNvPr>
        <xdr:cNvCxnSpPr/>
      </xdr:nvCxnSpPr>
      <xdr:spPr>
        <a:xfrm>
          <a:off x="17373600" y="144113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802" name="直線コネクタ 801">
          <a:extLst>
            <a:ext uri="{FF2B5EF4-FFF2-40B4-BE49-F238E27FC236}">
              <a16:creationId xmlns:a16="http://schemas.microsoft.com/office/drawing/2014/main" id="{550E9779-3E7C-4F92-BA23-3B2E30D07051}"/>
            </a:ext>
          </a:extLst>
        </xdr:cNvPr>
        <xdr:cNvCxnSpPr/>
      </xdr:nvCxnSpPr>
      <xdr:spPr>
        <a:xfrm>
          <a:off x="17373600" y="140493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803" name="テキスト ボックス 802">
          <a:extLst>
            <a:ext uri="{FF2B5EF4-FFF2-40B4-BE49-F238E27FC236}">
              <a16:creationId xmlns:a16="http://schemas.microsoft.com/office/drawing/2014/main" id="{99EF9331-570B-4DBE-A9C6-EDE01CE86B07}"/>
            </a:ext>
          </a:extLst>
        </xdr:cNvPr>
        <xdr:cNvSpPr txBox="1"/>
      </xdr:nvSpPr>
      <xdr:spPr>
        <a:xfrm>
          <a:off x="16934996"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804" name="直線コネクタ 803">
          <a:extLst>
            <a:ext uri="{FF2B5EF4-FFF2-40B4-BE49-F238E27FC236}">
              <a16:creationId xmlns:a16="http://schemas.microsoft.com/office/drawing/2014/main" id="{1021AA19-3CDE-42AE-BFAB-1B7D6D697E40}"/>
            </a:ext>
          </a:extLst>
        </xdr:cNvPr>
        <xdr:cNvCxnSpPr/>
      </xdr:nvCxnSpPr>
      <xdr:spPr>
        <a:xfrm>
          <a:off x="17373600" y="136874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5" name="テキスト ボックス 804">
          <a:extLst>
            <a:ext uri="{FF2B5EF4-FFF2-40B4-BE49-F238E27FC236}">
              <a16:creationId xmlns:a16="http://schemas.microsoft.com/office/drawing/2014/main" id="{6E0AD4E3-C8B9-4B8D-98B7-3FD616FAC006}"/>
            </a:ext>
          </a:extLst>
        </xdr:cNvPr>
        <xdr:cNvSpPr txBox="1"/>
      </xdr:nvSpPr>
      <xdr:spPr>
        <a:xfrm>
          <a:off x="16934996" y="1355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6" name="直線コネクタ 805">
          <a:extLst>
            <a:ext uri="{FF2B5EF4-FFF2-40B4-BE49-F238E27FC236}">
              <a16:creationId xmlns:a16="http://schemas.microsoft.com/office/drawing/2014/main" id="{BAB53CD8-7BE5-43D6-9920-C4224558B393}"/>
            </a:ext>
          </a:extLst>
        </xdr:cNvPr>
        <xdr:cNvCxnSpPr/>
      </xdr:nvCxnSpPr>
      <xdr:spPr>
        <a:xfrm>
          <a:off x="17373600" y="133254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7" name="テキスト ボックス 806">
          <a:extLst>
            <a:ext uri="{FF2B5EF4-FFF2-40B4-BE49-F238E27FC236}">
              <a16:creationId xmlns:a16="http://schemas.microsoft.com/office/drawing/2014/main" id="{F1D380C6-19F3-4B33-8515-F1AF7A6ADBA0}"/>
            </a:ext>
          </a:extLst>
        </xdr:cNvPr>
        <xdr:cNvSpPr txBox="1"/>
      </xdr:nvSpPr>
      <xdr:spPr>
        <a:xfrm>
          <a:off x="169349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8" name="直線コネクタ 807">
          <a:extLst>
            <a:ext uri="{FF2B5EF4-FFF2-40B4-BE49-F238E27FC236}">
              <a16:creationId xmlns:a16="http://schemas.microsoft.com/office/drawing/2014/main" id="{69CFC68A-F446-4C0E-BFB5-CB6F6B3DC0A4}"/>
            </a:ext>
          </a:extLst>
        </xdr:cNvPr>
        <xdr:cNvCxnSpPr/>
      </xdr:nvCxnSpPr>
      <xdr:spPr>
        <a:xfrm>
          <a:off x="17373600" y="129635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9" name="テキスト ボックス 808">
          <a:extLst>
            <a:ext uri="{FF2B5EF4-FFF2-40B4-BE49-F238E27FC236}">
              <a16:creationId xmlns:a16="http://schemas.microsoft.com/office/drawing/2014/main" id="{AA4B8EF2-3F59-44DA-B5F7-6229536C6128}"/>
            </a:ext>
          </a:extLst>
        </xdr:cNvPr>
        <xdr:cNvSpPr txBox="1"/>
      </xdr:nvSpPr>
      <xdr:spPr>
        <a:xfrm>
          <a:off x="16934996" y="1283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10" name="直線コネクタ 809">
          <a:extLst>
            <a:ext uri="{FF2B5EF4-FFF2-40B4-BE49-F238E27FC236}">
              <a16:creationId xmlns:a16="http://schemas.microsoft.com/office/drawing/2014/main" id="{D1B7D2F3-1331-4A13-AF87-AF0152254702}"/>
            </a:ext>
          </a:extLst>
        </xdr:cNvPr>
        <xdr:cNvCxnSpPr/>
      </xdr:nvCxnSpPr>
      <xdr:spPr>
        <a:xfrm>
          <a:off x="17373600" y="126111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11" name="テキスト ボックス 810">
          <a:extLst>
            <a:ext uri="{FF2B5EF4-FFF2-40B4-BE49-F238E27FC236}">
              <a16:creationId xmlns:a16="http://schemas.microsoft.com/office/drawing/2014/main" id="{169EFCD6-1A5C-4AC9-AA71-28A8A509CACA}"/>
            </a:ext>
          </a:extLst>
        </xdr:cNvPr>
        <xdr:cNvSpPr txBox="1"/>
      </xdr:nvSpPr>
      <xdr:spPr>
        <a:xfrm>
          <a:off x="16934996" y="12478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2" name="直線コネクタ 811">
          <a:extLst>
            <a:ext uri="{FF2B5EF4-FFF2-40B4-BE49-F238E27FC236}">
              <a16:creationId xmlns:a16="http://schemas.microsoft.com/office/drawing/2014/main" id="{FA377A23-C290-4080-A95D-C8E3CFAAF5FD}"/>
            </a:ext>
          </a:extLst>
        </xdr:cNvPr>
        <xdr:cNvCxnSpPr/>
      </xdr:nvCxnSpPr>
      <xdr:spPr>
        <a:xfrm>
          <a:off x="17373600" y="122491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3" name="テキスト ボックス 812">
          <a:extLst>
            <a:ext uri="{FF2B5EF4-FFF2-40B4-BE49-F238E27FC236}">
              <a16:creationId xmlns:a16="http://schemas.microsoft.com/office/drawing/2014/main" id="{91CBACAD-0948-43B9-84BF-73B1C1D3A901}"/>
            </a:ext>
          </a:extLst>
        </xdr:cNvPr>
        <xdr:cNvSpPr txBox="1"/>
      </xdr:nvSpPr>
      <xdr:spPr>
        <a:xfrm>
          <a:off x="16934996"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4" name="【児童館】&#10;一人当たり面積グラフ枠">
          <a:extLst>
            <a:ext uri="{FF2B5EF4-FFF2-40B4-BE49-F238E27FC236}">
              <a16:creationId xmlns:a16="http://schemas.microsoft.com/office/drawing/2014/main" id="{299464A5-E682-40F8-ABA9-2C363A744D28}"/>
            </a:ext>
          </a:extLst>
        </xdr:cNvPr>
        <xdr:cNvSpPr/>
      </xdr:nvSpPr>
      <xdr:spPr>
        <a:xfrm>
          <a:off x="17373600" y="1224915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99061</xdr:rowOff>
    </xdr:to>
    <xdr:cxnSp macro="">
      <xdr:nvCxnSpPr>
        <xdr:cNvPr id="815" name="直線コネクタ 814">
          <a:extLst>
            <a:ext uri="{FF2B5EF4-FFF2-40B4-BE49-F238E27FC236}">
              <a16:creationId xmlns:a16="http://schemas.microsoft.com/office/drawing/2014/main" id="{1FFD5631-A6CB-4DFD-9414-66C84A39FC1A}"/>
            </a:ext>
          </a:extLst>
        </xdr:cNvPr>
        <xdr:cNvCxnSpPr/>
      </xdr:nvCxnSpPr>
      <xdr:spPr>
        <a:xfrm flipV="1">
          <a:off x="21060726" y="12611100"/>
          <a:ext cx="0" cy="14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816" name="【児童館】&#10;一人当たり面積最小値テキスト">
          <a:extLst>
            <a:ext uri="{FF2B5EF4-FFF2-40B4-BE49-F238E27FC236}">
              <a16:creationId xmlns:a16="http://schemas.microsoft.com/office/drawing/2014/main" id="{C3D0C8D5-D1A4-44AD-B5E1-6162012C8720}"/>
            </a:ext>
          </a:extLst>
        </xdr:cNvPr>
        <xdr:cNvSpPr txBox="1"/>
      </xdr:nvSpPr>
      <xdr:spPr>
        <a:xfrm>
          <a:off x="21099462" y="1403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817" name="直線コネクタ 816">
          <a:extLst>
            <a:ext uri="{FF2B5EF4-FFF2-40B4-BE49-F238E27FC236}">
              <a16:creationId xmlns:a16="http://schemas.microsoft.com/office/drawing/2014/main" id="{DF1A810F-EF99-4511-BA89-CBB8B1759DC4}"/>
            </a:ext>
          </a:extLst>
        </xdr:cNvPr>
        <xdr:cNvCxnSpPr/>
      </xdr:nvCxnSpPr>
      <xdr:spPr>
        <a:xfrm>
          <a:off x="20981987" y="14038898"/>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818" name="【児童館】&#10;一人当たり面積最大値テキスト">
          <a:extLst>
            <a:ext uri="{FF2B5EF4-FFF2-40B4-BE49-F238E27FC236}">
              <a16:creationId xmlns:a16="http://schemas.microsoft.com/office/drawing/2014/main" id="{55FABC54-CB37-44C8-9CD0-07A4CCF6F8B0}"/>
            </a:ext>
          </a:extLst>
        </xdr:cNvPr>
        <xdr:cNvSpPr txBox="1"/>
      </xdr:nvSpPr>
      <xdr:spPr>
        <a:xfrm>
          <a:off x="21099462" y="124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819" name="直線コネクタ 818">
          <a:extLst>
            <a:ext uri="{FF2B5EF4-FFF2-40B4-BE49-F238E27FC236}">
              <a16:creationId xmlns:a16="http://schemas.microsoft.com/office/drawing/2014/main" id="{654A66C1-1073-4A87-9E81-67133D6EE3A2}"/>
            </a:ext>
          </a:extLst>
        </xdr:cNvPr>
        <xdr:cNvCxnSpPr/>
      </xdr:nvCxnSpPr>
      <xdr:spPr>
        <a:xfrm>
          <a:off x="20981987" y="1261110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102888</xdr:rowOff>
    </xdr:from>
    <xdr:ext cx="469744" cy="259045"/>
    <xdr:sp macro="" textlink="">
      <xdr:nvSpPr>
        <xdr:cNvPr id="820" name="【児童館】&#10;一人当たり面積平均値テキスト">
          <a:extLst>
            <a:ext uri="{FF2B5EF4-FFF2-40B4-BE49-F238E27FC236}">
              <a16:creationId xmlns:a16="http://schemas.microsoft.com/office/drawing/2014/main" id="{3752C132-FD31-47C9-B941-35D2A1BA4D5C}"/>
            </a:ext>
          </a:extLst>
        </xdr:cNvPr>
        <xdr:cNvSpPr txBox="1"/>
      </xdr:nvSpPr>
      <xdr:spPr>
        <a:xfrm>
          <a:off x="21099462" y="13714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821" name="フローチャート: 判断 820">
          <a:extLst>
            <a:ext uri="{FF2B5EF4-FFF2-40B4-BE49-F238E27FC236}">
              <a16:creationId xmlns:a16="http://schemas.microsoft.com/office/drawing/2014/main" id="{895440B7-AEF8-427C-B2CA-86F217379B53}"/>
            </a:ext>
          </a:extLst>
        </xdr:cNvPr>
        <xdr:cNvSpPr/>
      </xdr:nvSpPr>
      <xdr:spPr>
        <a:xfrm>
          <a:off x="21010562" y="13735686"/>
          <a:ext cx="96838"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116839</xdr:rowOff>
    </xdr:from>
    <xdr:to>
      <xdr:col>112</xdr:col>
      <xdr:colOff>38100</xdr:colOff>
      <xdr:row>85</xdr:row>
      <xdr:rowOff>46989</xdr:rowOff>
    </xdr:to>
    <xdr:sp macro="" textlink="">
      <xdr:nvSpPr>
        <xdr:cNvPr id="822" name="フローチャート: 判断 821">
          <a:extLst>
            <a:ext uri="{FF2B5EF4-FFF2-40B4-BE49-F238E27FC236}">
              <a16:creationId xmlns:a16="http://schemas.microsoft.com/office/drawing/2014/main" id="{8AD60515-19AC-4D6D-A78E-C471212255C4}"/>
            </a:ext>
          </a:extLst>
        </xdr:cNvPr>
        <xdr:cNvSpPr/>
      </xdr:nvSpPr>
      <xdr:spPr>
        <a:xfrm>
          <a:off x="20219987" y="13732826"/>
          <a:ext cx="87313"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823" name="フローチャート: 判断 822">
          <a:extLst>
            <a:ext uri="{FF2B5EF4-FFF2-40B4-BE49-F238E27FC236}">
              <a16:creationId xmlns:a16="http://schemas.microsoft.com/office/drawing/2014/main" id="{7119D8EF-50E0-4613-8E6D-BD12346A52A3}"/>
            </a:ext>
          </a:extLst>
        </xdr:cNvPr>
        <xdr:cNvSpPr/>
      </xdr:nvSpPr>
      <xdr:spPr>
        <a:xfrm>
          <a:off x="19364325" y="13725207"/>
          <a:ext cx="106362"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824" name="フローチャート: 判断 823">
          <a:extLst>
            <a:ext uri="{FF2B5EF4-FFF2-40B4-BE49-F238E27FC236}">
              <a16:creationId xmlns:a16="http://schemas.microsoft.com/office/drawing/2014/main" id="{AF904C7D-DDF6-4A8C-A7D3-5D1C9464588B}"/>
            </a:ext>
          </a:extLst>
        </xdr:cNvPr>
        <xdr:cNvSpPr/>
      </xdr:nvSpPr>
      <xdr:spPr>
        <a:xfrm>
          <a:off x="18527712" y="13770926"/>
          <a:ext cx="101600"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147320</xdr:rowOff>
    </xdr:from>
    <xdr:to>
      <xdr:col>98</xdr:col>
      <xdr:colOff>38100</xdr:colOff>
      <xdr:row>85</xdr:row>
      <xdr:rowOff>77470</xdr:rowOff>
    </xdr:to>
    <xdr:sp macro="" textlink="">
      <xdr:nvSpPr>
        <xdr:cNvPr id="825" name="フローチャート: 判断 824">
          <a:extLst>
            <a:ext uri="{FF2B5EF4-FFF2-40B4-BE49-F238E27FC236}">
              <a16:creationId xmlns:a16="http://schemas.microsoft.com/office/drawing/2014/main" id="{16D42354-19D7-4A78-B64F-F6D294F441D2}"/>
            </a:ext>
          </a:extLst>
        </xdr:cNvPr>
        <xdr:cNvSpPr/>
      </xdr:nvSpPr>
      <xdr:spPr>
        <a:xfrm>
          <a:off x="17686337" y="13763307"/>
          <a:ext cx="87313"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048C3336-D153-409F-9E5A-C053211FC7B8}"/>
            </a:ext>
          </a:extLst>
        </xdr:cNvPr>
        <xdr:cNvSpPr txBox="1"/>
      </xdr:nvSpPr>
      <xdr:spPr>
        <a:xfrm>
          <a:off x="20880387"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F77D974C-6EAF-4D86-9585-D16428A20536}"/>
            </a:ext>
          </a:extLst>
        </xdr:cNvPr>
        <xdr:cNvSpPr txBox="1"/>
      </xdr:nvSpPr>
      <xdr:spPr>
        <a:xfrm>
          <a:off x="2008981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8" name="テキスト ボックス 827">
          <a:extLst>
            <a:ext uri="{FF2B5EF4-FFF2-40B4-BE49-F238E27FC236}">
              <a16:creationId xmlns:a16="http://schemas.microsoft.com/office/drawing/2014/main" id="{572D0C4A-92B8-4260-81E9-9C68F2E793D9}"/>
            </a:ext>
          </a:extLst>
        </xdr:cNvPr>
        <xdr:cNvSpPr txBox="1"/>
      </xdr:nvSpPr>
      <xdr:spPr>
        <a:xfrm>
          <a:off x="1923891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9" name="テキスト ボックス 828">
          <a:extLst>
            <a:ext uri="{FF2B5EF4-FFF2-40B4-BE49-F238E27FC236}">
              <a16:creationId xmlns:a16="http://schemas.microsoft.com/office/drawing/2014/main" id="{53E4FE7E-21B9-4E9F-891A-082B512A15A8}"/>
            </a:ext>
          </a:extLst>
        </xdr:cNvPr>
        <xdr:cNvSpPr txBox="1"/>
      </xdr:nvSpPr>
      <xdr:spPr>
        <a:xfrm>
          <a:off x="18392775"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30" name="テキスト ボックス 829">
          <a:extLst>
            <a:ext uri="{FF2B5EF4-FFF2-40B4-BE49-F238E27FC236}">
              <a16:creationId xmlns:a16="http://schemas.microsoft.com/office/drawing/2014/main" id="{54A07A71-2655-49FC-8D1B-C47E27F49511}"/>
            </a:ext>
          </a:extLst>
        </xdr:cNvPr>
        <xdr:cNvSpPr txBox="1"/>
      </xdr:nvSpPr>
      <xdr:spPr>
        <a:xfrm>
          <a:off x="1755616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831" name="楕円 830">
          <a:extLst>
            <a:ext uri="{FF2B5EF4-FFF2-40B4-BE49-F238E27FC236}">
              <a16:creationId xmlns:a16="http://schemas.microsoft.com/office/drawing/2014/main" id="{4066CE30-BCD7-45EA-B16F-3A9B93B7A0C8}"/>
            </a:ext>
          </a:extLst>
        </xdr:cNvPr>
        <xdr:cNvSpPr/>
      </xdr:nvSpPr>
      <xdr:spPr>
        <a:xfrm>
          <a:off x="21010562" y="13717587"/>
          <a:ext cx="96838"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124477</xdr:rowOff>
    </xdr:from>
    <xdr:ext cx="469744" cy="259045"/>
    <xdr:sp macro="" textlink="">
      <xdr:nvSpPr>
        <xdr:cNvPr id="832" name="【児童館】&#10;一人当たり面積該当値テキスト">
          <a:extLst>
            <a:ext uri="{FF2B5EF4-FFF2-40B4-BE49-F238E27FC236}">
              <a16:creationId xmlns:a16="http://schemas.microsoft.com/office/drawing/2014/main" id="{B3961FE3-1E89-478B-B51A-8D907157B0C0}"/>
            </a:ext>
          </a:extLst>
        </xdr:cNvPr>
        <xdr:cNvSpPr txBox="1"/>
      </xdr:nvSpPr>
      <xdr:spPr>
        <a:xfrm>
          <a:off x="21099462"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833" name="楕円 832">
          <a:extLst>
            <a:ext uri="{FF2B5EF4-FFF2-40B4-BE49-F238E27FC236}">
              <a16:creationId xmlns:a16="http://schemas.microsoft.com/office/drawing/2014/main" id="{4EC29C08-7B94-4D01-B604-AED6433A5DCC}"/>
            </a:ext>
          </a:extLst>
        </xdr:cNvPr>
        <xdr:cNvSpPr/>
      </xdr:nvSpPr>
      <xdr:spPr>
        <a:xfrm>
          <a:off x="20219987" y="13667105"/>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152400</xdr:rowOff>
    </xdr:to>
    <xdr:cxnSp macro="">
      <xdr:nvCxnSpPr>
        <xdr:cNvPr id="834" name="直線コネクタ 833">
          <a:extLst>
            <a:ext uri="{FF2B5EF4-FFF2-40B4-BE49-F238E27FC236}">
              <a16:creationId xmlns:a16="http://schemas.microsoft.com/office/drawing/2014/main" id="{933BB4BF-3B51-4B4A-9605-59C49F316184}"/>
            </a:ext>
          </a:extLst>
        </xdr:cNvPr>
        <xdr:cNvCxnSpPr/>
      </xdr:nvCxnSpPr>
      <xdr:spPr>
        <a:xfrm>
          <a:off x="20270787" y="13717905"/>
          <a:ext cx="7905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835" name="楕円 834">
          <a:extLst>
            <a:ext uri="{FF2B5EF4-FFF2-40B4-BE49-F238E27FC236}">
              <a16:creationId xmlns:a16="http://schemas.microsoft.com/office/drawing/2014/main" id="{5DFEF5BE-E03C-41DD-ABFE-BD0ADA0D2CB8}"/>
            </a:ext>
          </a:extLst>
        </xdr:cNvPr>
        <xdr:cNvSpPr/>
      </xdr:nvSpPr>
      <xdr:spPr>
        <a:xfrm>
          <a:off x="19364325" y="13667105"/>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106680</xdr:rowOff>
    </xdr:to>
    <xdr:cxnSp macro="">
      <xdr:nvCxnSpPr>
        <xdr:cNvPr id="836" name="直線コネクタ 835">
          <a:extLst>
            <a:ext uri="{FF2B5EF4-FFF2-40B4-BE49-F238E27FC236}">
              <a16:creationId xmlns:a16="http://schemas.microsoft.com/office/drawing/2014/main" id="{31B1226A-CA47-45A7-9825-98D3842A7751}"/>
            </a:ext>
          </a:extLst>
        </xdr:cNvPr>
        <xdr:cNvCxnSpPr/>
      </xdr:nvCxnSpPr>
      <xdr:spPr>
        <a:xfrm>
          <a:off x="19419887" y="13717905"/>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837" name="楕円 836">
          <a:extLst>
            <a:ext uri="{FF2B5EF4-FFF2-40B4-BE49-F238E27FC236}">
              <a16:creationId xmlns:a16="http://schemas.microsoft.com/office/drawing/2014/main" id="{960B49DB-BC25-4EBE-B6F1-F98018E085A1}"/>
            </a:ext>
          </a:extLst>
        </xdr:cNvPr>
        <xdr:cNvSpPr/>
      </xdr:nvSpPr>
      <xdr:spPr>
        <a:xfrm>
          <a:off x="18527712" y="13667105"/>
          <a:ext cx="101600"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106680</xdr:rowOff>
    </xdr:to>
    <xdr:cxnSp macro="">
      <xdr:nvCxnSpPr>
        <xdr:cNvPr id="838" name="直線コネクタ 837">
          <a:extLst>
            <a:ext uri="{FF2B5EF4-FFF2-40B4-BE49-F238E27FC236}">
              <a16:creationId xmlns:a16="http://schemas.microsoft.com/office/drawing/2014/main" id="{A2C84C41-3D25-496A-B43B-A7215059BEBE}"/>
            </a:ext>
          </a:extLst>
        </xdr:cNvPr>
        <xdr:cNvCxnSpPr/>
      </xdr:nvCxnSpPr>
      <xdr:spPr>
        <a:xfrm>
          <a:off x="18573750" y="13717905"/>
          <a:ext cx="846137"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63500</xdr:rowOff>
    </xdr:from>
    <xdr:to>
      <xdr:col>98</xdr:col>
      <xdr:colOff>38100</xdr:colOff>
      <xdr:row>84</xdr:row>
      <xdr:rowOff>165100</xdr:rowOff>
    </xdr:to>
    <xdr:sp macro="" textlink="">
      <xdr:nvSpPr>
        <xdr:cNvPr id="839" name="楕円 838">
          <a:extLst>
            <a:ext uri="{FF2B5EF4-FFF2-40B4-BE49-F238E27FC236}">
              <a16:creationId xmlns:a16="http://schemas.microsoft.com/office/drawing/2014/main" id="{E45AA7A2-45B8-42B8-8BAE-81D5AB94523B}"/>
            </a:ext>
          </a:extLst>
        </xdr:cNvPr>
        <xdr:cNvSpPr/>
      </xdr:nvSpPr>
      <xdr:spPr>
        <a:xfrm>
          <a:off x="17686337" y="13679487"/>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106680</xdr:rowOff>
    </xdr:from>
    <xdr:to>
      <xdr:col>102</xdr:col>
      <xdr:colOff>114300</xdr:colOff>
      <xdr:row>84</xdr:row>
      <xdr:rowOff>114300</xdr:rowOff>
    </xdr:to>
    <xdr:cxnSp macro="">
      <xdr:nvCxnSpPr>
        <xdr:cNvPr id="840" name="直線コネクタ 839">
          <a:extLst>
            <a:ext uri="{FF2B5EF4-FFF2-40B4-BE49-F238E27FC236}">
              <a16:creationId xmlns:a16="http://schemas.microsoft.com/office/drawing/2014/main" id="{0A1381DD-B0B7-44BB-A65B-B0B033167C28}"/>
            </a:ext>
          </a:extLst>
        </xdr:cNvPr>
        <xdr:cNvCxnSpPr/>
      </xdr:nvCxnSpPr>
      <xdr:spPr>
        <a:xfrm flipV="1">
          <a:off x="17737137" y="13717905"/>
          <a:ext cx="836613"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38116</xdr:rowOff>
    </xdr:from>
    <xdr:ext cx="469744" cy="259045"/>
    <xdr:sp macro="" textlink="">
      <xdr:nvSpPr>
        <xdr:cNvPr id="841" name="n_1aveValue【児童館】&#10;一人当たり面積">
          <a:extLst>
            <a:ext uri="{FF2B5EF4-FFF2-40B4-BE49-F238E27FC236}">
              <a16:creationId xmlns:a16="http://schemas.microsoft.com/office/drawing/2014/main" id="{A11FD09A-1EAD-4733-AEA3-1A04244C936C}"/>
            </a:ext>
          </a:extLst>
        </xdr:cNvPr>
        <xdr:cNvSpPr txBox="1"/>
      </xdr:nvSpPr>
      <xdr:spPr>
        <a:xfrm>
          <a:off x="20032739" y="1381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30497</xdr:rowOff>
    </xdr:from>
    <xdr:ext cx="469744" cy="259045"/>
    <xdr:sp macro="" textlink="">
      <xdr:nvSpPr>
        <xdr:cNvPr id="842" name="n_2aveValue【児童館】&#10;一人当たり面積">
          <a:extLst>
            <a:ext uri="{FF2B5EF4-FFF2-40B4-BE49-F238E27FC236}">
              <a16:creationId xmlns:a16="http://schemas.microsoft.com/office/drawing/2014/main" id="{417808B3-EE25-45B4-A078-90477EA26109}"/>
            </a:ext>
          </a:extLst>
        </xdr:cNvPr>
        <xdr:cNvSpPr txBox="1"/>
      </xdr:nvSpPr>
      <xdr:spPr>
        <a:xfrm>
          <a:off x="19194539" y="138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76216</xdr:rowOff>
    </xdr:from>
    <xdr:ext cx="469744" cy="259045"/>
    <xdr:sp macro="" textlink="">
      <xdr:nvSpPr>
        <xdr:cNvPr id="843" name="n_3aveValue【児童館】&#10;一人当たり面積">
          <a:extLst>
            <a:ext uri="{FF2B5EF4-FFF2-40B4-BE49-F238E27FC236}">
              <a16:creationId xmlns:a16="http://schemas.microsoft.com/office/drawing/2014/main" id="{9B3CF18D-0E2C-477C-AD15-34273EA0D62F}"/>
            </a:ext>
          </a:extLst>
        </xdr:cNvPr>
        <xdr:cNvSpPr txBox="1"/>
      </xdr:nvSpPr>
      <xdr:spPr>
        <a:xfrm>
          <a:off x="18353164" y="1384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844" name="n_4aveValue【児童館】&#10;一人当たり面積">
          <a:extLst>
            <a:ext uri="{FF2B5EF4-FFF2-40B4-BE49-F238E27FC236}">
              <a16:creationId xmlns:a16="http://schemas.microsoft.com/office/drawing/2014/main" id="{E651528F-E650-4A48-841D-144595F4D26A}"/>
            </a:ext>
          </a:extLst>
        </xdr:cNvPr>
        <xdr:cNvSpPr txBox="1"/>
      </xdr:nvSpPr>
      <xdr:spPr>
        <a:xfrm>
          <a:off x="17507027" y="1384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2557</xdr:rowOff>
    </xdr:from>
    <xdr:ext cx="469744" cy="259045"/>
    <xdr:sp macro="" textlink="">
      <xdr:nvSpPr>
        <xdr:cNvPr id="845" name="n_1mainValue【児童館】&#10;一人当たり面積">
          <a:extLst>
            <a:ext uri="{FF2B5EF4-FFF2-40B4-BE49-F238E27FC236}">
              <a16:creationId xmlns:a16="http://schemas.microsoft.com/office/drawing/2014/main" id="{C0CE7E96-8275-449D-81CD-D4CFF0297A3E}"/>
            </a:ext>
          </a:extLst>
        </xdr:cNvPr>
        <xdr:cNvSpPr txBox="1"/>
      </xdr:nvSpPr>
      <xdr:spPr>
        <a:xfrm>
          <a:off x="20032739" y="1345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2557</xdr:rowOff>
    </xdr:from>
    <xdr:ext cx="469744" cy="259045"/>
    <xdr:sp macro="" textlink="">
      <xdr:nvSpPr>
        <xdr:cNvPr id="846" name="n_2mainValue【児童館】&#10;一人当たり面積">
          <a:extLst>
            <a:ext uri="{FF2B5EF4-FFF2-40B4-BE49-F238E27FC236}">
              <a16:creationId xmlns:a16="http://schemas.microsoft.com/office/drawing/2014/main" id="{D2E8164A-AFFB-47D1-BEB3-730A528B0BC5}"/>
            </a:ext>
          </a:extLst>
        </xdr:cNvPr>
        <xdr:cNvSpPr txBox="1"/>
      </xdr:nvSpPr>
      <xdr:spPr>
        <a:xfrm>
          <a:off x="19194539" y="1345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2557</xdr:rowOff>
    </xdr:from>
    <xdr:ext cx="469744" cy="259045"/>
    <xdr:sp macro="" textlink="">
      <xdr:nvSpPr>
        <xdr:cNvPr id="847" name="n_3mainValue【児童館】&#10;一人当たり面積">
          <a:extLst>
            <a:ext uri="{FF2B5EF4-FFF2-40B4-BE49-F238E27FC236}">
              <a16:creationId xmlns:a16="http://schemas.microsoft.com/office/drawing/2014/main" id="{CD43B5A1-C4A3-4249-B51F-CC4C872DDFE6}"/>
            </a:ext>
          </a:extLst>
        </xdr:cNvPr>
        <xdr:cNvSpPr txBox="1"/>
      </xdr:nvSpPr>
      <xdr:spPr>
        <a:xfrm>
          <a:off x="18353164" y="1345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10177</xdr:rowOff>
    </xdr:from>
    <xdr:ext cx="469744" cy="259045"/>
    <xdr:sp macro="" textlink="">
      <xdr:nvSpPr>
        <xdr:cNvPr id="848" name="n_4mainValue【児童館】&#10;一人当たり面積">
          <a:extLst>
            <a:ext uri="{FF2B5EF4-FFF2-40B4-BE49-F238E27FC236}">
              <a16:creationId xmlns:a16="http://schemas.microsoft.com/office/drawing/2014/main" id="{6BB12CE9-4181-4855-A0B3-7B6369B136C3}"/>
            </a:ext>
          </a:extLst>
        </xdr:cNvPr>
        <xdr:cNvSpPr txBox="1"/>
      </xdr:nvSpPr>
      <xdr:spPr>
        <a:xfrm>
          <a:off x="17507027"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9" name="正方形/長方形 848">
          <a:extLst>
            <a:ext uri="{FF2B5EF4-FFF2-40B4-BE49-F238E27FC236}">
              <a16:creationId xmlns:a16="http://schemas.microsoft.com/office/drawing/2014/main" id="{6E1CAF92-E917-4FD4-92E4-A28F838D4CDE}"/>
            </a:ext>
          </a:extLst>
        </xdr:cNvPr>
        <xdr:cNvSpPr/>
      </xdr:nvSpPr>
      <xdr:spPr>
        <a:xfrm>
          <a:off x="11831637" y="14763750"/>
          <a:ext cx="4486275" cy="6397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50" name="正方形/長方形 849">
          <a:extLst>
            <a:ext uri="{FF2B5EF4-FFF2-40B4-BE49-F238E27FC236}">
              <a16:creationId xmlns:a16="http://schemas.microsoft.com/office/drawing/2014/main" id="{85DCD860-D0BC-4C56-96CA-09940DADEB25}"/>
            </a:ext>
          </a:extLst>
        </xdr:cNvPr>
        <xdr:cNvSpPr/>
      </xdr:nvSpPr>
      <xdr:spPr>
        <a:xfrm>
          <a:off x="1194435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1" name="正方形/長方形 850">
          <a:extLst>
            <a:ext uri="{FF2B5EF4-FFF2-40B4-BE49-F238E27FC236}">
              <a16:creationId xmlns:a16="http://schemas.microsoft.com/office/drawing/2014/main" id="{56B5C13D-C884-4093-AF8D-3EFC0703755B}"/>
            </a:ext>
          </a:extLst>
        </xdr:cNvPr>
        <xdr:cNvSpPr/>
      </xdr:nvSpPr>
      <xdr:spPr>
        <a:xfrm>
          <a:off x="1194435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2" name="正方形/長方形 851">
          <a:extLst>
            <a:ext uri="{FF2B5EF4-FFF2-40B4-BE49-F238E27FC236}">
              <a16:creationId xmlns:a16="http://schemas.microsoft.com/office/drawing/2014/main" id="{76FDF6AC-4B76-49BA-A07C-6336CB09216D}"/>
            </a:ext>
          </a:extLst>
        </xdr:cNvPr>
        <xdr:cNvSpPr/>
      </xdr:nvSpPr>
      <xdr:spPr>
        <a:xfrm>
          <a:off x="12917487"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3" name="正方形/長方形 852">
          <a:extLst>
            <a:ext uri="{FF2B5EF4-FFF2-40B4-BE49-F238E27FC236}">
              <a16:creationId xmlns:a16="http://schemas.microsoft.com/office/drawing/2014/main" id="{34D41328-8D6D-4C1F-BDC6-42599E723A90}"/>
            </a:ext>
          </a:extLst>
        </xdr:cNvPr>
        <xdr:cNvSpPr/>
      </xdr:nvSpPr>
      <xdr:spPr>
        <a:xfrm>
          <a:off x="12917487"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4" name="正方形/長方形 853">
          <a:extLst>
            <a:ext uri="{FF2B5EF4-FFF2-40B4-BE49-F238E27FC236}">
              <a16:creationId xmlns:a16="http://schemas.microsoft.com/office/drawing/2014/main" id="{7EF9F4E8-6FF6-46B0-9801-5D1F75E439E3}"/>
            </a:ext>
          </a:extLst>
        </xdr:cNvPr>
        <xdr:cNvSpPr/>
      </xdr:nvSpPr>
      <xdr:spPr>
        <a:xfrm>
          <a:off x="14003337"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5" name="正方形/長方形 854">
          <a:extLst>
            <a:ext uri="{FF2B5EF4-FFF2-40B4-BE49-F238E27FC236}">
              <a16:creationId xmlns:a16="http://schemas.microsoft.com/office/drawing/2014/main" id="{779EAE82-0B5D-427F-A93C-3E92894E82B7}"/>
            </a:ext>
          </a:extLst>
        </xdr:cNvPr>
        <xdr:cNvSpPr/>
      </xdr:nvSpPr>
      <xdr:spPr>
        <a:xfrm>
          <a:off x="14003337"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正方形/長方形 855">
          <a:extLst>
            <a:ext uri="{FF2B5EF4-FFF2-40B4-BE49-F238E27FC236}">
              <a16:creationId xmlns:a16="http://schemas.microsoft.com/office/drawing/2014/main" id="{65FCFD17-5C69-4DD6-B22C-7BBD2C5DA59A}"/>
            </a:ext>
          </a:extLst>
        </xdr:cNvPr>
        <xdr:cNvSpPr/>
      </xdr:nvSpPr>
      <xdr:spPr>
        <a:xfrm>
          <a:off x="11831637" y="1590675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7" name="テキスト ボックス 856">
          <a:extLst>
            <a:ext uri="{FF2B5EF4-FFF2-40B4-BE49-F238E27FC236}">
              <a16:creationId xmlns:a16="http://schemas.microsoft.com/office/drawing/2014/main" id="{CFD0D478-5429-4DB1-837E-732BA41CF0F0}"/>
            </a:ext>
          </a:extLst>
        </xdr:cNvPr>
        <xdr:cNvSpPr txBox="1"/>
      </xdr:nvSpPr>
      <xdr:spPr>
        <a:xfrm>
          <a:off x="11793537"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8" name="直線コネクタ 857">
          <a:extLst>
            <a:ext uri="{FF2B5EF4-FFF2-40B4-BE49-F238E27FC236}">
              <a16:creationId xmlns:a16="http://schemas.microsoft.com/office/drawing/2014/main" id="{CBE4EA04-FEBC-48EB-9BB8-703C7B57175A}"/>
            </a:ext>
          </a:extLst>
        </xdr:cNvPr>
        <xdr:cNvCxnSpPr/>
      </xdr:nvCxnSpPr>
      <xdr:spPr>
        <a:xfrm>
          <a:off x="11831637" y="18192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9" name="テキスト ボックス 858">
          <a:extLst>
            <a:ext uri="{FF2B5EF4-FFF2-40B4-BE49-F238E27FC236}">
              <a16:creationId xmlns:a16="http://schemas.microsoft.com/office/drawing/2014/main" id="{3EA0D171-62C4-4CB0-BE25-61BF7F4C05ED}"/>
            </a:ext>
          </a:extLst>
        </xdr:cNvPr>
        <xdr:cNvSpPr txBox="1"/>
      </xdr:nvSpPr>
      <xdr:spPr>
        <a:xfrm>
          <a:off x="11393033"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60" name="直線コネクタ 859">
          <a:extLst>
            <a:ext uri="{FF2B5EF4-FFF2-40B4-BE49-F238E27FC236}">
              <a16:creationId xmlns:a16="http://schemas.microsoft.com/office/drawing/2014/main" id="{280E0580-490A-4489-8C99-F81ED35485D3}"/>
            </a:ext>
          </a:extLst>
        </xdr:cNvPr>
        <xdr:cNvCxnSpPr/>
      </xdr:nvCxnSpPr>
      <xdr:spPr>
        <a:xfrm>
          <a:off x="11831637" y="177355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61" name="テキスト ボックス 860">
          <a:extLst>
            <a:ext uri="{FF2B5EF4-FFF2-40B4-BE49-F238E27FC236}">
              <a16:creationId xmlns:a16="http://schemas.microsoft.com/office/drawing/2014/main" id="{020A195D-CBD6-4DA9-8704-CF6F3B03D3C2}"/>
            </a:ext>
          </a:extLst>
        </xdr:cNvPr>
        <xdr:cNvSpPr txBox="1"/>
      </xdr:nvSpPr>
      <xdr:spPr>
        <a:xfrm>
          <a:off x="11393033" y="17593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62" name="直線コネクタ 861">
          <a:extLst>
            <a:ext uri="{FF2B5EF4-FFF2-40B4-BE49-F238E27FC236}">
              <a16:creationId xmlns:a16="http://schemas.microsoft.com/office/drawing/2014/main" id="{EB62DCE0-68C4-48D5-A84F-FB3E0E05DB16}"/>
            </a:ext>
          </a:extLst>
        </xdr:cNvPr>
        <xdr:cNvCxnSpPr/>
      </xdr:nvCxnSpPr>
      <xdr:spPr>
        <a:xfrm>
          <a:off x="11831637" y="172783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63" name="テキスト ボックス 862">
          <a:extLst>
            <a:ext uri="{FF2B5EF4-FFF2-40B4-BE49-F238E27FC236}">
              <a16:creationId xmlns:a16="http://schemas.microsoft.com/office/drawing/2014/main" id="{187D0219-BD37-4F98-BA01-490C980B7065}"/>
            </a:ext>
          </a:extLst>
        </xdr:cNvPr>
        <xdr:cNvSpPr txBox="1"/>
      </xdr:nvSpPr>
      <xdr:spPr>
        <a:xfrm>
          <a:off x="11447628" y="17136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64" name="直線コネクタ 863">
          <a:extLst>
            <a:ext uri="{FF2B5EF4-FFF2-40B4-BE49-F238E27FC236}">
              <a16:creationId xmlns:a16="http://schemas.microsoft.com/office/drawing/2014/main" id="{95CA69F5-1D1D-43F9-B5FB-B2D4018DEA5B}"/>
            </a:ext>
          </a:extLst>
        </xdr:cNvPr>
        <xdr:cNvCxnSpPr/>
      </xdr:nvCxnSpPr>
      <xdr:spPr>
        <a:xfrm>
          <a:off x="11831637" y="168211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65" name="テキスト ボックス 864">
          <a:extLst>
            <a:ext uri="{FF2B5EF4-FFF2-40B4-BE49-F238E27FC236}">
              <a16:creationId xmlns:a16="http://schemas.microsoft.com/office/drawing/2014/main" id="{38BE285B-99C8-4112-92BD-F1DA8D432C0F}"/>
            </a:ext>
          </a:extLst>
        </xdr:cNvPr>
        <xdr:cNvSpPr txBox="1"/>
      </xdr:nvSpPr>
      <xdr:spPr>
        <a:xfrm>
          <a:off x="11447628" y="16678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66" name="直線コネクタ 865">
          <a:extLst>
            <a:ext uri="{FF2B5EF4-FFF2-40B4-BE49-F238E27FC236}">
              <a16:creationId xmlns:a16="http://schemas.microsoft.com/office/drawing/2014/main" id="{BC8C890E-1C43-4D76-93E2-CEFA396ECEC6}"/>
            </a:ext>
          </a:extLst>
        </xdr:cNvPr>
        <xdr:cNvCxnSpPr/>
      </xdr:nvCxnSpPr>
      <xdr:spPr>
        <a:xfrm>
          <a:off x="11831637" y="163639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67" name="テキスト ボックス 866">
          <a:extLst>
            <a:ext uri="{FF2B5EF4-FFF2-40B4-BE49-F238E27FC236}">
              <a16:creationId xmlns:a16="http://schemas.microsoft.com/office/drawing/2014/main" id="{7A9DCAA1-10AA-4BC3-8A95-A4344E354F50}"/>
            </a:ext>
          </a:extLst>
        </xdr:cNvPr>
        <xdr:cNvSpPr txBox="1"/>
      </xdr:nvSpPr>
      <xdr:spPr>
        <a:xfrm>
          <a:off x="11447628" y="16221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a:extLst>
            <a:ext uri="{FF2B5EF4-FFF2-40B4-BE49-F238E27FC236}">
              <a16:creationId xmlns:a16="http://schemas.microsoft.com/office/drawing/2014/main" id="{3D15E08F-0DC9-4EF8-B46B-72169E9394E0}"/>
            </a:ext>
          </a:extLst>
        </xdr:cNvPr>
        <xdr:cNvCxnSpPr/>
      </xdr:nvCxnSpPr>
      <xdr:spPr>
        <a:xfrm>
          <a:off x="11831637" y="15906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9" name="テキスト ボックス 868">
          <a:extLst>
            <a:ext uri="{FF2B5EF4-FFF2-40B4-BE49-F238E27FC236}">
              <a16:creationId xmlns:a16="http://schemas.microsoft.com/office/drawing/2014/main" id="{CFEF6C53-19F2-4E6E-997A-281D86A5D321}"/>
            </a:ext>
          </a:extLst>
        </xdr:cNvPr>
        <xdr:cNvSpPr txBox="1"/>
      </xdr:nvSpPr>
      <xdr:spPr>
        <a:xfrm>
          <a:off x="11447628" y="1576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0" name="【公民館】&#10;有形固定資産減価償却率グラフ枠">
          <a:extLst>
            <a:ext uri="{FF2B5EF4-FFF2-40B4-BE49-F238E27FC236}">
              <a16:creationId xmlns:a16="http://schemas.microsoft.com/office/drawing/2014/main" id="{F20FD06D-EE61-40AB-A8AE-CE93393D7B8D}"/>
            </a:ext>
          </a:extLst>
        </xdr:cNvPr>
        <xdr:cNvSpPr/>
      </xdr:nvSpPr>
      <xdr:spPr>
        <a:xfrm>
          <a:off x="11831637" y="1590675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871" name="直線コネクタ 870">
          <a:extLst>
            <a:ext uri="{FF2B5EF4-FFF2-40B4-BE49-F238E27FC236}">
              <a16:creationId xmlns:a16="http://schemas.microsoft.com/office/drawing/2014/main" id="{6F15334F-07CC-4C90-9947-5412F09E89B7}"/>
            </a:ext>
          </a:extLst>
        </xdr:cNvPr>
        <xdr:cNvCxnSpPr/>
      </xdr:nvCxnSpPr>
      <xdr:spPr>
        <a:xfrm flipV="1">
          <a:off x="15514001" y="16327564"/>
          <a:ext cx="0" cy="135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872" name="【公民館】&#10;有形固定資産減価償却率最小値テキスト">
          <a:extLst>
            <a:ext uri="{FF2B5EF4-FFF2-40B4-BE49-F238E27FC236}">
              <a16:creationId xmlns:a16="http://schemas.microsoft.com/office/drawing/2014/main" id="{9F27B1BF-C110-423D-ADE5-22D354C70214}"/>
            </a:ext>
          </a:extLst>
        </xdr:cNvPr>
        <xdr:cNvSpPr txBox="1"/>
      </xdr:nvSpPr>
      <xdr:spPr>
        <a:xfrm>
          <a:off x="15552737" y="176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873" name="直線コネクタ 872">
          <a:extLst>
            <a:ext uri="{FF2B5EF4-FFF2-40B4-BE49-F238E27FC236}">
              <a16:creationId xmlns:a16="http://schemas.microsoft.com/office/drawing/2014/main" id="{2A21361E-C080-43D3-98D6-8EF68763999E}"/>
            </a:ext>
          </a:extLst>
        </xdr:cNvPr>
        <xdr:cNvCxnSpPr/>
      </xdr:nvCxnSpPr>
      <xdr:spPr>
        <a:xfrm>
          <a:off x="15420975" y="17687544"/>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874" name="【公民館】&#10;有形固定資産減価償却率最大値テキスト">
          <a:extLst>
            <a:ext uri="{FF2B5EF4-FFF2-40B4-BE49-F238E27FC236}">
              <a16:creationId xmlns:a16="http://schemas.microsoft.com/office/drawing/2014/main" id="{75E208F2-240B-4FF3-94CF-566375AE4902}"/>
            </a:ext>
          </a:extLst>
        </xdr:cNvPr>
        <xdr:cNvSpPr txBox="1"/>
      </xdr:nvSpPr>
      <xdr:spPr>
        <a:xfrm>
          <a:off x="15552737" y="16098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875" name="直線コネクタ 874">
          <a:extLst>
            <a:ext uri="{FF2B5EF4-FFF2-40B4-BE49-F238E27FC236}">
              <a16:creationId xmlns:a16="http://schemas.microsoft.com/office/drawing/2014/main" id="{51CAF929-7B68-42AF-A041-E6B6DD5891C1}"/>
            </a:ext>
          </a:extLst>
        </xdr:cNvPr>
        <xdr:cNvCxnSpPr/>
      </xdr:nvCxnSpPr>
      <xdr:spPr>
        <a:xfrm>
          <a:off x="15420975" y="16327564"/>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8399</xdr:rowOff>
    </xdr:from>
    <xdr:ext cx="405111" cy="259045"/>
    <xdr:sp macro="" textlink="">
      <xdr:nvSpPr>
        <xdr:cNvPr id="876" name="【公民館】&#10;有形固定資産減価償却率平均値テキスト">
          <a:extLst>
            <a:ext uri="{FF2B5EF4-FFF2-40B4-BE49-F238E27FC236}">
              <a16:creationId xmlns:a16="http://schemas.microsoft.com/office/drawing/2014/main" id="{2D043CEC-314B-4B59-B873-03741FD6F6AF}"/>
            </a:ext>
          </a:extLst>
        </xdr:cNvPr>
        <xdr:cNvSpPr txBox="1"/>
      </xdr:nvSpPr>
      <xdr:spPr>
        <a:xfrm>
          <a:off x="15552737" y="16981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877" name="フローチャート: 判断 876">
          <a:extLst>
            <a:ext uri="{FF2B5EF4-FFF2-40B4-BE49-F238E27FC236}">
              <a16:creationId xmlns:a16="http://schemas.microsoft.com/office/drawing/2014/main" id="{BF061435-3F7F-4408-919B-87E053199080}"/>
            </a:ext>
          </a:extLst>
        </xdr:cNvPr>
        <xdr:cNvSpPr/>
      </xdr:nvSpPr>
      <xdr:spPr>
        <a:xfrm>
          <a:off x="15459075" y="17003522"/>
          <a:ext cx="10636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xdr:rowOff>
    </xdr:from>
    <xdr:to>
      <xdr:col>81</xdr:col>
      <xdr:colOff>101600</xdr:colOff>
      <xdr:row>104</xdr:row>
      <xdr:rowOff>110998</xdr:rowOff>
    </xdr:to>
    <xdr:sp macro="" textlink="">
      <xdr:nvSpPr>
        <xdr:cNvPr id="878" name="フローチャート: 判断 877">
          <a:extLst>
            <a:ext uri="{FF2B5EF4-FFF2-40B4-BE49-F238E27FC236}">
              <a16:creationId xmlns:a16="http://schemas.microsoft.com/office/drawing/2014/main" id="{80EA6AA3-189B-415A-810B-EE60F42E3E40}"/>
            </a:ext>
          </a:extLst>
        </xdr:cNvPr>
        <xdr:cNvSpPr/>
      </xdr:nvSpPr>
      <xdr:spPr>
        <a:xfrm>
          <a:off x="14658975" y="16982948"/>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879" name="フローチャート: 判断 878">
          <a:extLst>
            <a:ext uri="{FF2B5EF4-FFF2-40B4-BE49-F238E27FC236}">
              <a16:creationId xmlns:a16="http://schemas.microsoft.com/office/drawing/2014/main" id="{A17697D4-F2E2-44FC-A8D2-B4B4906FD86F}"/>
            </a:ext>
          </a:extLst>
        </xdr:cNvPr>
        <xdr:cNvSpPr/>
      </xdr:nvSpPr>
      <xdr:spPr>
        <a:xfrm>
          <a:off x="13822362" y="16946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112268</xdr:rowOff>
    </xdr:from>
    <xdr:to>
      <xdr:col>72</xdr:col>
      <xdr:colOff>38100</xdr:colOff>
      <xdr:row>104</xdr:row>
      <xdr:rowOff>42418</xdr:rowOff>
    </xdr:to>
    <xdr:sp macro="" textlink="">
      <xdr:nvSpPr>
        <xdr:cNvPr id="880" name="フローチャート: 判断 879">
          <a:extLst>
            <a:ext uri="{FF2B5EF4-FFF2-40B4-BE49-F238E27FC236}">
              <a16:creationId xmlns:a16="http://schemas.microsoft.com/office/drawing/2014/main" id="{48FC822E-4C82-4277-B59C-8EB99BB980E8}"/>
            </a:ext>
          </a:extLst>
        </xdr:cNvPr>
        <xdr:cNvSpPr/>
      </xdr:nvSpPr>
      <xdr:spPr>
        <a:xfrm>
          <a:off x="12980987" y="16914368"/>
          <a:ext cx="87313"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100837</xdr:rowOff>
    </xdr:from>
    <xdr:to>
      <xdr:col>67</xdr:col>
      <xdr:colOff>101600</xdr:colOff>
      <xdr:row>104</xdr:row>
      <xdr:rowOff>30987</xdr:rowOff>
    </xdr:to>
    <xdr:sp macro="" textlink="">
      <xdr:nvSpPr>
        <xdr:cNvPr id="881" name="フローチャート: 判断 880">
          <a:extLst>
            <a:ext uri="{FF2B5EF4-FFF2-40B4-BE49-F238E27FC236}">
              <a16:creationId xmlns:a16="http://schemas.microsoft.com/office/drawing/2014/main" id="{8D740468-2841-49C4-A4B7-B099325954F8}"/>
            </a:ext>
          </a:extLst>
        </xdr:cNvPr>
        <xdr:cNvSpPr/>
      </xdr:nvSpPr>
      <xdr:spPr>
        <a:xfrm>
          <a:off x="12125325" y="16907699"/>
          <a:ext cx="10636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BB69B833-124B-405E-A11B-F9386CB43B87}"/>
            </a:ext>
          </a:extLst>
        </xdr:cNvPr>
        <xdr:cNvSpPr txBox="1"/>
      </xdr:nvSpPr>
      <xdr:spPr>
        <a:xfrm>
          <a:off x="153336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260FEE2A-5C83-4C00-ADE7-D97B2D4B773F}"/>
            </a:ext>
          </a:extLst>
        </xdr:cNvPr>
        <xdr:cNvSpPr txBox="1"/>
      </xdr:nvSpPr>
      <xdr:spPr>
        <a:xfrm>
          <a:off x="145335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7BB14183-093E-41D4-831E-C9D9A675A88B}"/>
            </a:ext>
          </a:extLst>
        </xdr:cNvPr>
        <xdr:cNvSpPr txBox="1"/>
      </xdr:nvSpPr>
      <xdr:spPr>
        <a:xfrm>
          <a:off x="13687425"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FF85C36-572D-4B16-AB4A-E1D8C6298361}"/>
            </a:ext>
          </a:extLst>
        </xdr:cNvPr>
        <xdr:cNvSpPr txBox="1"/>
      </xdr:nvSpPr>
      <xdr:spPr>
        <a:xfrm>
          <a:off x="128508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70241390-8AED-4FF4-AC0C-A2CE5D60014E}"/>
            </a:ext>
          </a:extLst>
        </xdr:cNvPr>
        <xdr:cNvSpPr txBox="1"/>
      </xdr:nvSpPr>
      <xdr:spPr>
        <a:xfrm>
          <a:off x="119999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82550</xdr:rowOff>
    </xdr:from>
    <xdr:to>
      <xdr:col>85</xdr:col>
      <xdr:colOff>177800</xdr:colOff>
      <xdr:row>103</xdr:row>
      <xdr:rowOff>12700</xdr:rowOff>
    </xdr:to>
    <xdr:sp macro="" textlink="">
      <xdr:nvSpPr>
        <xdr:cNvPr id="887" name="楕円 886">
          <a:extLst>
            <a:ext uri="{FF2B5EF4-FFF2-40B4-BE49-F238E27FC236}">
              <a16:creationId xmlns:a16="http://schemas.microsoft.com/office/drawing/2014/main" id="{6BE6363D-4AB4-4E5D-9D20-D43B9BFA0A7E}"/>
            </a:ext>
          </a:extLst>
        </xdr:cNvPr>
        <xdr:cNvSpPr/>
      </xdr:nvSpPr>
      <xdr:spPr>
        <a:xfrm>
          <a:off x="15459075" y="16717962"/>
          <a:ext cx="10636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105427</xdr:rowOff>
    </xdr:from>
    <xdr:ext cx="405111" cy="259045"/>
    <xdr:sp macro="" textlink="">
      <xdr:nvSpPr>
        <xdr:cNvPr id="888" name="【公民館】&#10;有形固定資産減価償却率該当値テキスト">
          <a:extLst>
            <a:ext uri="{FF2B5EF4-FFF2-40B4-BE49-F238E27FC236}">
              <a16:creationId xmlns:a16="http://schemas.microsoft.com/office/drawing/2014/main" id="{4250E376-8EA9-49AC-BFCA-7A0E5CDECE23}"/>
            </a:ext>
          </a:extLst>
        </xdr:cNvPr>
        <xdr:cNvSpPr txBox="1"/>
      </xdr:nvSpPr>
      <xdr:spPr>
        <a:xfrm>
          <a:off x="15552737" y="1656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68835</xdr:rowOff>
    </xdr:from>
    <xdr:to>
      <xdr:col>81</xdr:col>
      <xdr:colOff>101600</xdr:colOff>
      <xdr:row>102</xdr:row>
      <xdr:rowOff>170435</xdr:rowOff>
    </xdr:to>
    <xdr:sp macro="" textlink="">
      <xdr:nvSpPr>
        <xdr:cNvPr id="889" name="楕円 888">
          <a:extLst>
            <a:ext uri="{FF2B5EF4-FFF2-40B4-BE49-F238E27FC236}">
              <a16:creationId xmlns:a16="http://schemas.microsoft.com/office/drawing/2014/main" id="{4A9730AB-6AC2-4BE4-9602-78CFFCB2A9E8}"/>
            </a:ext>
          </a:extLst>
        </xdr:cNvPr>
        <xdr:cNvSpPr/>
      </xdr:nvSpPr>
      <xdr:spPr>
        <a:xfrm>
          <a:off x="14658975" y="16699485"/>
          <a:ext cx="10636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119635</xdr:rowOff>
    </xdr:from>
    <xdr:to>
      <xdr:col>85</xdr:col>
      <xdr:colOff>127000</xdr:colOff>
      <xdr:row>102</xdr:row>
      <xdr:rowOff>133350</xdr:rowOff>
    </xdr:to>
    <xdr:cxnSp macro="">
      <xdr:nvCxnSpPr>
        <xdr:cNvPr id="890" name="直線コネクタ 889">
          <a:extLst>
            <a:ext uri="{FF2B5EF4-FFF2-40B4-BE49-F238E27FC236}">
              <a16:creationId xmlns:a16="http://schemas.microsoft.com/office/drawing/2014/main" id="{0DF89C00-4289-4967-893A-4520CA16944D}"/>
            </a:ext>
          </a:extLst>
        </xdr:cNvPr>
        <xdr:cNvCxnSpPr/>
      </xdr:nvCxnSpPr>
      <xdr:spPr>
        <a:xfrm>
          <a:off x="14714537" y="16755047"/>
          <a:ext cx="8001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45974</xdr:rowOff>
    </xdr:from>
    <xdr:to>
      <xdr:col>76</xdr:col>
      <xdr:colOff>165100</xdr:colOff>
      <xdr:row>102</xdr:row>
      <xdr:rowOff>147574</xdr:rowOff>
    </xdr:to>
    <xdr:sp macro="" textlink="">
      <xdr:nvSpPr>
        <xdr:cNvPr id="891" name="楕円 890">
          <a:extLst>
            <a:ext uri="{FF2B5EF4-FFF2-40B4-BE49-F238E27FC236}">
              <a16:creationId xmlns:a16="http://schemas.microsoft.com/office/drawing/2014/main" id="{DCD3C47D-19A0-48F6-862C-6426AD988DD7}"/>
            </a:ext>
          </a:extLst>
        </xdr:cNvPr>
        <xdr:cNvSpPr/>
      </xdr:nvSpPr>
      <xdr:spPr>
        <a:xfrm>
          <a:off x="13822362" y="16676624"/>
          <a:ext cx="101600"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96774</xdr:rowOff>
    </xdr:from>
    <xdr:to>
      <xdr:col>81</xdr:col>
      <xdr:colOff>50800</xdr:colOff>
      <xdr:row>102</xdr:row>
      <xdr:rowOff>119635</xdr:rowOff>
    </xdr:to>
    <xdr:cxnSp macro="">
      <xdr:nvCxnSpPr>
        <xdr:cNvPr id="892" name="直線コネクタ 891">
          <a:extLst>
            <a:ext uri="{FF2B5EF4-FFF2-40B4-BE49-F238E27FC236}">
              <a16:creationId xmlns:a16="http://schemas.microsoft.com/office/drawing/2014/main" id="{11677C35-F92D-4F16-ACFC-FAE6CF51EF99}"/>
            </a:ext>
          </a:extLst>
        </xdr:cNvPr>
        <xdr:cNvCxnSpPr/>
      </xdr:nvCxnSpPr>
      <xdr:spPr>
        <a:xfrm>
          <a:off x="13868400" y="16727424"/>
          <a:ext cx="846137"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43687</xdr:rowOff>
    </xdr:from>
    <xdr:to>
      <xdr:col>72</xdr:col>
      <xdr:colOff>38100</xdr:colOff>
      <xdr:row>102</xdr:row>
      <xdr:rowOff>145287</xdr:rowOff>
    </xdr:to>
    <xdr:sp macro="" textlink="">
      <xdr:nvSpPr>
        <xdr:cNvPr id="893" name="楕円 892">
          <a:extLst>
            <a:ext uri="{FF2B5EF4-FFF2-40B4-BE49-F238E27FC236}">
              <a16:creationId xmlns:a16="http://schemas.microsoft.com/office/drawing/2014/main" id="{992B2C74-4D90-48DD-9CB3-5CB702B76B3B}"/>
            </a:ext>
          </a:extLst>
        </xdr:cNvPr>
        <xdr:cNvSpPr/>
      </xdr:nvSpPr>
      <xdr:spPr>
        <a:xfrm>
          <a:off x="12980987" y="16679099"/>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94487</xdr:rowOff>
    </xdr:from>
    <xdr:to>
      <xdr:col>76</xdr:col>
      <xdr:colOff>114300</xdr:colOff>
      <xdr:row>102</xdr:row>
      <xdr:rowOff>96774</xdr:rowOff>
    </xdr:to>
    <xdr:cxnSp macro="">
      <xdr:nvCxnSpPr>
        <xdr:cNvPr id="894" name="直線コネクタ 893">
          <a:extLst>
            <a:ext uri="{FF2B5EF4-FFF2-40B4-BE49-F238E27FC236}">
              <a16:creationId xmlns:a16="http://schemas.microsoft.com/office/drawing/2014/main" id="{991E26CB-04BC-4902-A93C-C7C501AECFD9}"/>
            </a:ext>
          </a:extLst>
        </xdr:cNvPr>
        <xdr:cNvCxnSpPr/>
      </xdr:nvCxnSpPr>
      <xdr:spPr>
        <a:xfrm>
          <a:off x="13031787" y="16725137"/>
          <a:ext cx="836613"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162561</xdr:rowOff>
    </xdr:from>
    <xdr:to>
      <xdr:col>67</xdr:col>
      <xdr:colOff>101600</xdr:colOff>
      <xdr:row>102</xdr:row>
      <xdr:rowOff>92711</xdr:rowOff>
    </xdr:to>
    <xdr:sp macro="" textlink="">
      <xdr:nvSpPr>
        <xdr:cNvPr id="895" name="楕円 894">
          <a:extLst>
            <a:ext uri="{FF2B5EF4-FFF2-40B4-BE49-F238E27FC236}">
              <a16:creationId xmlns:a16="http://schemas.microsoft.com/office/drawing/2014/main" id="{10DEC3B4-FE6E-48CD-83C7-7BC9E9754DCB}"/>
            </a:ext>
          </a:extLst>
        </xdr:cNvPr>
        <xdr:cNvSpPr/>
      </xdr:nvSpPr>
      <xdr:spPr>
        <a:xfrm>
          <a:off x="12125325" y="16621761"/>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41911</xdr:rowOff>
    </xdr:from>
    <xdr:to>
      <xdr:col>71</xdr:col>
      <xdr:colOff>177800</xdr:colOff>
      <xdr:row>102</xdr:row>
      <xdr:rowOff>94487</xdr:rowOff>
    </xdr:to>
    <xdr:cxnSp macro="">
      <xdr:nvCxnSpPr>
        <xdr:cNvPr id="896" name="直線コネクタ 895">
          <a:extLst>
            <a:ext uri="{FF2B5EF4-FFF2-40B4-BE49-F238E27FC236}">
              <a16:creationId xmlns:a16="http://schemas.microsoft.com/office/drawing/2014/main" id="{D1F3CBE1-F0CD-4B00-A868-CCE66166ABB0}"/>
            </a:ext>
          </a:extLst>
        </xdr:cNvPr>
        <xdr:cNvCxnSpPr/>
      </xdr:nvCxnSpPr>
      <xdr:spPr>
        <a:xfrm>
          <a:off x="12180887" y="16677323"/>
          <a:ext cx="850900" cy="4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102125</xdr:rowOff>
    </xdr:from>
    <xdr:ext cx="405111" cy="259045"/>
    <xdr:sp macro="" textlink="">
      <xdr:nvSpPr>
        <xdr:cNvPr id="897" name="n_1aveValue【公民館】&#10;有形固定資産減価償却率">
          <a:extLst>
            <a:ext uri="{FF2B5EF4-FFF2-40B4-BE49-F238E27FC236}">
              <a16:creationId xmlns:a16="http://schemas.microsoft.com/office/drawing/2014/main" id="{D98BF7E3-22EA-4907-BC87-AA4CA04E0D72}"/>
            </a:ext>
          </a:extLst>
        </xdr:cNvPr>
        <xdr:cNvSpPr txBox="1"/>
      </xdr:nvSpPr>
      <xdr:spPr>
        <a:xfrm>
          <a:off x="14508806" y="170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60977</xdr:rowOff>
    </xdr:from>
    <xdr:ext cx="405111" cy="259045"/>
    <xdr:sp macro="" textlink="">
      <xdr:nvSpPr>
        <xdr:cNvPr id="898" name="n_2aveValue【公民館】&#10;有形固定資産減価償却率">
          <a:extLst>
            <a:ext uri="{FF2B5EF4-FFF2-40B4-BE49-F238E27FC236}">
              <a16:creationId xmlns:a16="http://schemas.microsoft.com/office/drawing/2014/main" id="{58F7ACBD-08D2-42DE-B2C8-00E8C399BFE4}"/>
            </a:ext>
          </a:extLst>
        </xdr:cNvPr>
        <xdr:cNvSpPr txBox="1"/>
      </xdr:nvSpPr>
      <xdr:spPr>
        <a:xfrm>
          <a:off x="13680131" y="1703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33545</xdr:rowOff>
    </xdr:from>
    <xdr:ext cx="405111" cy="259045"/>
    <xdr:sp macro="" textlink="">
      <xdr:nvSpPr>
        <xdr:cNvPr id="899" name="n_3aveValue【公民館】&#10;有形固定資産減価償却率">
          <a:extLst>
            <a:ext uri="{FF2B5EF4-FFF2-40B4-BE49-F238E27FC236}">
              <a16:creationId xmlns:a16="http://schemas.microsoft.com/office/drawing/2014/main" id="{92D9EE09-8B78-42F2-93AA-BCF9696A632C}"/>
            </a:ext>
          </a:extLst>
        </xdr:cNvPr>
        <xdr:cNvSpPr txBox="1"/>
      </xdr:nvSpPr>
      <xdr:spPr>
        <a:xfrm>
          <a:off x="12838756" y="170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22114</xdr:rowOff>
    </xdr:from>
    <xdr:ext cx="405111" cy="259045"/>
    <xdr:sp macro="" textlink="">
      <xdr:nvSpPr>
        <xdr:cNvPr id="900" name="n_4aveValue【公民館】&#10;有形固定資産減価償却率">
          <a:extLst>
            <a:ext uri="{FF2B5EF4-FFF2-40B4-BE49-F238E27FC236}">
              <a16:creationId xmlns:a16="http://schemas.microsoft.com/office/drawing/2014/main" id="{B8E1B5AD-D14F-4313-905F-BF684730012D}"/>
            </a:ext>
          </a:extLst>
        </xdr:cNvPr>
        <xdr:cNvSpPr txBox="1"/>
      </xdr:nvSpPr>
      <xdr:spPr>
        <a:xfrm>
          <a:off x="11983094" y="17000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15512</xdr:rowOff>
    </xdr:from>
    <xdr:ext cx="405111" cy="259045"/>
    <xdr:sp macro="" textlink="">
      <xdr:nvSpPr>
        <xdr:cNvPr id="901" name="n_1mainValue【公民館】&#10;有形固定資産減価償却率">
          <a:extLst>
            <a:ext uri="{FF2B5EF4-FFF2-40B4-BE49-F238E27FC236}">
              <a16:creationId xmlns:a16="http://schemas.microsoft.com/office/drawing/2014/main" id="{FABB13EC-6A45-4CE8-9D0B-94C5CF01DD8A}"/>
            </a:ext>
          </a:extLst>
        </xdr:cNvPr>
        <xdr:cNvSpPr txBox="1"/>
      </xdr:nvSpPr>
      <xdr:spPr>
        <a:xfrm>
          <a:off x="14508806" y="16479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164101</xdr:rowOff>
    </xdr:from>
    <xdr:ext cx="405111" cy="259045"/>
    <xdr:sp macro="" textlink="">
      <xdr:nvSpPr>
        <xdr:cNvPr id="902" name="n_2mainValue【公民館】&#10;有形固定資産減価償却率">
          <a:extLst>
            <a:ext uri="{FF2B5EF4-FFF2-40B4-BE49-F238E27FC236}">
              <a16:creationId xmlns:a16="http://schemas.microsoft.com/office/drawing/2014/main" id="{E52629B3-418C-4DF7-8FAC-576280FA0FDD}"/>
            </a:ext>
          </a:extLst>
        </xdr:cNvPr>
        <xdr:cNvSpPr txBox="1"/>
      </xdr:nvSpPr>
      <xdr:spPr>
        <a:xfrm>
          <a:off x="13680131" y="16451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161814</xdr:rowOff>
    </xdr:from>
    <xdr:ext cx="405111" cy="259045"/>
    <xdr:sp macro="" textlink="">
      <xdr:nvSpPr>
        <xdr:cNvPr id="903" name="n_3mainValue【公民館】&#10;有形固定資産減価償却率">
          <a:extLst>
            <a:ext uri="{FF2B5EF4-FFF2-40B4-BE49-F238E27FC236}">
              <a16:creationId xmlns:a16="http://schemas.microsoft.com/office/drawing/2014/main" id="{57589E8F-799C-4D1A-954D-3E7619C6543E}"/>
            </a:ext>
          </a:extLst>
        </xdr:cNvPr>
        <xdr:cNvSpPr txBox="1"/>
      </xdr:nvSpPr>
      <xdr:spPr>
        <a:xfrm>
          <a:off x="12838756" y="16449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109238</xdr:rowOff>
    </xdr:from>
    <xdr:ext cx="405111" cy="259045"/>
    <xdr:sp macro="" textlink="">
      <xdr:nvSpPr>
        <xdr:cNvPr id="904" name="n_4mainValue【公民館】&#10;有形固定資産減価償却率">
          <a:extLst>
            <a:ext uri="{FF2B5EF4-FFF2-40B4-BE49-F238E27FC236}">
              <a16:creationId xmlns:a16="http://schemas.microsoft.com/office/drawing/2014/main" id="{174E35E0-252A-458D-A8EF-841F94677FF6}"/>
            </a:ext>
          </a:extLst>
        </xdr:cNvPr>
        <xdr:cNvSpPr txBox="1"/>
      </xdr:nvSpPr>
      <xdr:spPr>
        <a:xfrm>
          <a:off x="11983094" y="16401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a:extLst>
            <a:ext uri="{FF2B5EF4-FFF2-40B4-BE49-F238E27FC236}">
              <a16:creationId xmlns:a16="http://schemas.microsoft.com/office/drawing/2014/main" id="{3E86F12D-6018-41A3-B172-3221474EBE86}"/>
            </a:ext>
          </a:extLst>
        </xdr:cNvPr>
        <xdr:cNvSpPr/>
      </xdr:nvSpPr>
      <xdr:spPr>
        <a:xfrm>
          <a:off x="17373600" y="14763750"/>
          <a:ext cx="4495800" cy="6397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a:extLst>
            <a:ext uri="{FF2B5EF4-FFF2-40B4-BE49-F238E27FC236}">
              <a16:creationId xmlns:a16="http://schemas.microsoft.com/office/drawing/2014/main" id="{0B3221F5-6830-4841-88A1-C74C6E89A6D1}"/>
            </a:ext>
          </a:extLst>
        </xdr:cNvPr>
        <xdr:cNvSpPr/>
      </xdr:nvSpPr>
      <xdr:spPr>
        <a:xfrm>
          <a:off x="17505362"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a:extLst>
            <a:ext uri="{FF2B5EF4-FFF2-40B4-BE49-F238E27FC236}">
              <a16:creationId xmlns:a16="http://schemas.microsoft.com/office/drawing/2014/main" id="{2547237A-A489-4EC4-A52A-B740D17D274D}"/>
            </a:ext>
          </a:extLst>
        </xdr:cNvPr>
        <xdr:cNvSpPr/>
      </xdr:nvSpPr>
      <xdr:spPr>
        <a:xfrm>
          <a:off x="17505362"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a:extLst>
            <a:ext uri="{FF2B5EF4-FFF2-40B4-BE49-F238E27FC236}">
              <a16:creationId xmlns:a16="http://schemas.microsoft.com/office/drawing/2014/main" id="{3EBE7394-E90E-4D94-B6AD-9BABB3F9D454}"/>
            </a:ext>
          </a:extLst>
        </xdr:cNvPr>
        <xdr:cNvSpPr/>
      </xdr:nvSpPr>
      <xdr:spPr>
        <a:xfrm>
          <a:off x="1845945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a:extLst>
            <a:ext uri="{FF2B5EF4-FFF2-40B4-BE49-F238E27FC236}">
              <a16:creationId xmlns:a16="http://schemas.microsoft.com/office/drawing/2014/main" id="{0614F352-2BC8-4608-B283-4B1C76DA914F}"/>
            </a:ext>
          </a:extLst>
        </xdr:cNvPr>
        <xdr:cNvSpPr/>
      </xdr:nvSpPr>
      <xdr:spPr>
        <a:xfrm>
          <a:off x="1845945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a:extLst>
            <a:ext uri="{FF2B5EF4-FFF2-40B4-BE49-F238E27FC236}">
              <a16:creationId xmlns:a16="http://schemas.microsoft.com/office/drawing/2014/main" id="{22F2C126-E01F-42B5-B3F2-335EC30CF749}"/>
            </a:ext>
          </a:extLst>
        </xdr:cNvPr>
        <xdr:cNvSpPr/>
      </xdr:nvSpPr>
      <xdr:spPr>
        <a:xfrm>
          <a:off x="1954530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a:extLst>
            <a:ext uri="{FF2B5EF4-FFF2-40B4-BE49-F238E27FC236}">
              <a16:creationId xmlns:a16="http://schemas.microsoft.com/office/drawing/2014/main" id="{D30E98B5-BA90-46D9-80D9-89C37906EDB9}"/>
            </a:ext>
          </a:extLst>
        </xdr:cNvPr>
        <xdr:cNvSpPr/>
      </xdr:nvSpPr>
      <xdr:spPr>
        <a:xfrm>
          <a:off x="1954530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a:extLst>
            <a:ext uri="{FF2B5EF4-FFF2-40B4-BE49-F238E27FC236}">
              <a16:creationId xmlns:a16="http://schemas.microsoft.com/office/drawing/2014/main" id="{83EB0E80-716E-462B-9013-8762364FDA9F}"/>
            </a:ext>
          </a:extLst>
        </xdr:cNvPr>
        <xdr:cNvSpPr/>
      </xdr:nvSpPr>
      <xdr:spPr>
        <a:xfrm>
          <a:off x="17373600" y="1590675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a:extLst>
            <a:ext uri="{FF2B5EF4-FFF2-40B4-BE49-F238E27FC236}">
              <a16:creationId xmlns:a16="http://schemas.microsoft.com/office/drawing/2014/main" id="{9BA67099-3FB5-44BE-A59A-227281ECA039}"/>
            </a:ext>
          </a:extLst>
        </xdr:cNvPr>
        <xdr:cNvSpPr txBox="1"/>
      </xdr:nvSpPr>
      <xdr:spPr>
        <a:xfrm>
          <a:off x="1734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a:extLst>
            <a:ext uri="{FF2B5EF4-FFF2-40B4-BE49-F238E27FC236}">
              <a16:creationId xmlns:a16="http://schemas.microsoft.com/office/drawing/2014/main" id="{B386546C-E07F-4D69-B48C-68D9A3CDDE7F}"/>
            </a:ext>
          </a:extLst>
        </xdr:cNvPr>
        <xdr:cNvCxnSpPr/>
      </xdr:nvCxnSpPr>
      <xdr:spPr>
        <a:xfrm>
          <a:off x="17373600" y="18192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5" name="直線コネクタ 914">
          <a:extLst>
            <a:ext uri="{FF2B5EF4-FFF2-40B4-BE49-F238E27FC236}">
              <a16:creationId xmlns:a16="http://schemas.microsoft.com/office/drawing/2014/main" id="{335E422A-82B5-4E3C-A076-2DA623809E49}"/>
            </a:ext>
          </a:extLst>
        </xdr:cNvPr>
        <xdr:cNvCxnSpPr/>
      </xdr:nvCxnSpPr>
      <xdr:spPr>
        <a:xfrm>
          <a:off x="17373600" y="177355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6" name="テキスト ボックス 915">
          <a:extLst>
            <a:ext uri="{FF2B5EF4-FFF2-40B4-BE49-F238E27FC236}">
              <a16:creationId xmlns:a16="http://schemas.microsoft.com/office/drawing/2014/main" id="{370D9732-2770-4891-A59B-E47C56E6484D}"/>
            </a:ext>
          </a:extLst>
        </xdr:cNvPr>
        <xdr:cNvSpPr txBox="1"/>
      </xdr:nvSpPr>
      <xdr:spPr>
        <a:xfrm>
          <a:off x="16934996" y="17593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7" name="直線コネクタ 916">
          <a:extLst>
            <a:ext uri="{FF2B5EF4-FFF2-40B4-BE49-F238E27FC236}">
              <a16:creationId xmlns:a16="http://schemas.microsoft.com/office/drawing/2014/main" id="{581DD379-9343-4818-A0CE-BBEF75EEECE5}"/>
            </a:ext>
          </a:extLst>
        </xdr:cNvPr>
        <xdr:cNvCxnSpPr/>
      </xdr:nvCxnSpPr>
      <xdr:spPr>
        <a:xfrm>
          <a:off x="17373600" y="172783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8" name="テキスト ボックス 917">
          <a:extLst>
            <a:ext uri="{FF2B5EF4-FFF2-40B4-BE49-F238E27FC236}">
              <a16:creationId xmlns:a16="http://schemas.microsoft.com/office/drawing/2014/main" id="{BED9BDE1-0F7F-4FD8-999A-089CDDB38BBC}"/>
            </a:ext>
          </a:extLst>
        </xdr:cNvPr>
        <xdr:cNvSpPr txBox="1"/>
      </xdr:nvSpPr>
      <xdr:spPr>
        <a:xfrm>
          <a:off x="16934996" y="17136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9" name="直線コネクタ 918">
          <a:extLst>
            <a:ext uri="{FF2B5EF4-FFF2-40B4-BE49-F238E27FC236}">
              <a16:creationId xmlns:a16="http://schemas.microsoft.com/office/drawing/2014/main" id="{7FE2D823-50C9-4973-943E-199FBB696110}"/>
            </a:ext>
          </a:extLst>
        </xdr:cNvPr>
        <xdr:cNvCxnSpPr/>
      </xdr:nvCxnSpPr>
      <xdr:spPr>
        <a:xfrm>
          <a:off x="17373600" y="168211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20" name="テキスト ボックス 919">
          <a:extLst>
            <a:ext uri="{FF2B5EF4-FFF2-40B4-BE49-F238E27FC236}">
              <a16:creationId xmlns:a16="http://schemas.microsoft.com/office/drawing/2014/main" id="{F4249644-E8B5-48D8-87F1-F84ABF24E47E}"/>
            </a:ext>
          </a:extLst>
        </xdr:cNvPr>
        <xdr:cNvSpPr txBox="1"/>
      </xdr:nvSpPr>
      <xdr:spPr>
        <a:xfrm>
          <a:off x="16934996" y="1667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1" name="直線コネクタ 920">
          <a:extLst>
            <a:ext uri="{FF2B5EF4-FFF2-40B4-BE49-F238E27FC236}">
              <a16:creationId xmlns:a16="http://schemas.microsoft.com/office/drawing/2014/main" id="{FA5D6C1E-1825-41B4-9A31-7FADD3D715F2}"/>
            </a:ext>
          </a:extLst>
        </xdr:cNvPr>
        <xdr:cNvCxnSpPr/>
      </xdr:nvCxnSpPr>
      <xdr:spPr>
        <a:xfrm>
          <a:off x="17373600" y="163639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2" name="テキスト ボックス 921">
          <a:extLst>
            <a:ext uri="{FF2B5EF4-FFF2-40B4-BE49-F238E27FC236}">
              <a16:creationId xmlns:a16="http://schemas.microsoft.com/office/drawing/2014/main" id="{C55588DB-CB6E-4F43-B252-55AD2348DFAB}"/>
            </a:ext>
          </a:extLst>
        </xdr:cNvPr>
        <xdr:cNvSpPr txBox="1"/>
      </xdr:nvSpPr>
      <xdr:spPr>
        <a:xfrm>
          <a:off x="16934996" y="16221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id="{2DFBC8AA-A3C7-4CF2-A35E-803AED67F8BA}"/>
            </a:ext>
          </a:extLst>
        </xdr:cNvPr>
        <xdr:cNvCxnSpPr/>
      </xdr:nvCxnSpPr>
      <xdr:spPr>
        <a:xfrm>
          <a:off x="17373600" y="15906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a:extLst>
            <a:ext uri="{FF2B5EF4-FFF2-40B4-BE49-F238E27FC236}">
              <a16:creationId xmlns:a16="http://schemas.microsoft.com/office/drawing/2014/main" id="{C710FC83-CABE-48EF-982F-D674EE9522FA}"/>
            </a:ext>
          </a:extLst>
        </xdr:cNvPr>
        <xdr:cNvSpPr txBox="1"/>
      </xdr:nvSpPr>
      <xdr:spPr>
        <a:xfrm>
          <a:off x="16934996"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公民館】&#10;一人当たり面積グラフ枠">
          <a:extLst>
            <a:ext uri="{FF2B5EF4-FFF2-40B4-BE49-F238E27FC236}">
              <a16:creationId xmlns:a16="http://schemas.microsoft.com/office/drawing/2014/main" id="{AC52D64B-72CF-4CDD-A375-63FA8039606D}"/>
            </a:ext>
          </a:extLst>
        </xdr:cNvPr>
        <xdr:cNvSpPr/>
      </xdr:nvSpPr>
      <xdr:spPr>
        <a:xfrm>
          <a:off x="17373600" y="1590675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926" name="直線コネクタ 925">
          <a:extLst>
            <a:ext uri="{FF2B5EF4-FFF2-40B4-BE49-F238E27FC236}">
              <a16:creationId xmlns:a16="http://schemas.microsoft.com/office/drawing/2014/main" id="{A0DFDECE-B78A-49F6-9D23-BC14A26BAAF8}"/>
            </a:ext>
          </a:extLst>
        </xdr:cNvPr>
        <xdr:cNvCxnSpPr/>
      </xdr:nvCxnSpPr>
      <xdr:spPr>
        <a:xfrm flipV="1">
          <a:off x="21060726" y="16258794"/>
          <a:ext cx="0" cy="14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927" name="【公民館】&#10;一人当たり面積最小値テキスト">
          <a:extLst>
            <a:ext uri="{FF2B5EF4-FFF2-40B4-BE49-F238E27FC236}">
              <a16:creationId xmlns:a16="http://schemas.microsoft.com/office/drawing/2014/main" id="{508E1CFC-C938-4829-83DE-9CCB93E166A8}"/>
            </a:ext>
          </a:extLst>
        </xdr:cNvPr>
        <xdr:cNvSpPr txBox="1"/>
      </xdr:nvSpPr>
      <xdr:spPr>
        <a:xfrm>
          <a:off x="21099462" y="1767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928" name="直線コネクタ 927">
          <a:extLst>
            <a:ext uri="{FF2B5EF4-FFF2-40B4-BE49-F238E27FC236}">
              <a16:creationId xmlns:a16="http://schemas.microsoft.com/office/drawing/2014/main" id="{FE2D7FC6-21DD-4692-B78B-05FB309D65B0}"/>
            </a:ext>
          </a:extLst>
        </xdr:cNvPr>
        <xdr:cNvCxnSpPr/>
      </xdr:nvCxnSpPr>
      <xdr:spPr>
        <a:xfrm>
          <a:off x="20981987" y="1767859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929" name="【公民館】&#10;一人当たり面積最大値テキスト">
          <a:extLst>
            <a:ext uri="{FF2B5EF4-FFF2-40B4-BE49-F238E27FC236}">
              <a16:creationId xmlns:a16="http://schemas.microsoft.com/office/drawing/2014/main" id="{220B5797-E61E-4079-912B-E3F6B5CEBAB6}"/>
            </a:ext>
          </a:extLst>
        </xdr:cNvPr>
        <xdr:cNvSpPr txBox="1"/>
      </xdr:nvSpPr>
      <xdr:spPr>
        <a:xfrm>
          <a:off x="21099462" y="1603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930" name="直線コネクタ 929">
          <a:extLst>
            <a:ext uri="{FF2B5EF4-FFF2-40B4-BE49-F238E27FC236}">
              <a16:creationId xmlns:a16="http://schemas.microsoft.com/office/drawing/2014/main" id="{B1C28719-D5B1-4471-AE55-6728EE1D4F7B}"/>
            </a:ext>
          </a:extLst>
        </xdr:cNvPr>
        <xdr:cNvCxnSpPr/>
      </xdr:nvCxnSpPr>
      <xdr:spPr>
        <a:xfrm>
          <a:off x="20981987" y="16258794"/>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97553</xdr:rowOff>
    </xdr:from>
    <xdr:ext cx="469744" cy="259045"/>
    <xdr:sp macro="" textlink="">
      <xdr:nvSpPr>
        <xdr:cNvPr id="931" name="【公民館】&#10;一人当たり面積平均値テキスト">
          <a:extLst>
            <a:ext uri="{FF2B5EF4-FFF2-40B4-BE49-F238E27FC236}">
              <a16:creationId xmlns:a16="http://schemas.microsoft.com/office/drawing/2014/main" id="{EABFD4A1-BAA4-4472-AB4B-B11C07F625FE}"/>
            </a:ext>
          </a:extLst>
        </xdr:cNvPr>
        <xdr:cNvSpPr txBox="1"/>
      </xdr:nvSpPr>
      <xdr:spPr>
        <a:xfrm>
          <a:off x="21099462" y="17242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932" name="フローチャート: 判断 931">
          <a:extLst>
            <a:ext uri="{FF2B5EF4-FFF2-40B4-BE49-F238E27FC236}">
              <a16:creationId xmlns:a16="http://schemas.microsoft.com/office/drawing/2014/main" id="{A831961C-C966-4F8F-BD55-AAD0D41F48DA}"/>
            </a:ext>
          </a:extLst>
        </xdr:cNvPr>
        <xdr:cNvSpPr/>
      </xdr:nvSpPr>
      <xdr:spPr>
        <a:xfrm>
          <a:off x="21010562" y="17268888"/>
          <a:ext cx="96838"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112268</xdr:rowOff>
    </xdr:from>
    <xdr:to>
      <xdr:col>112</xdr:col>
      <xdr:colOff>38100</xdr:colOff>
      <xdr:row>106</xdr:row>
      <xdr:rowOff>42418</xdr:rowOff>
    </xdr:to>
    <xdr:sp macro="" textlink="">
      <xdr:nvSpPr>
        <xdr:cNvPr id="933" name="フローチャート: 判断 932">
          <a:extLst>
            <a:ext uri="{FF2B5EF4-FFF2-40B4-BE49-F238E27FC236}">
              <a16:creationId xmlns:a16="http://schemas.microsoft.com/office/drawing/2014/main" id="{9E3427DD-271E-4EFF-B871-040238DD0EB4}"/>
            </a:ext>
          </a:extLst>
        </xdr:cNvPr>
        <xdr:cNvSpPr/>
      </xdr:nvSpPr>
      <xdr:spPr>
        <a:xfrm>
          <a:off x="20219987" y="17257268"/>
          <a:ext cx="87313"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934" name="フローチャート: 判断 933">
          <a:extLst>
            <a:ext uri="{FF2B5EF4-FFF2-40B4-BE49-F238E27FC236}">
              <a16:creationId xmlns:a16="http://schemas.microsoft.com/office/drawing/2014/main" id="{BDD2929D-DFB5-459C-A101-7913ABBA82B4}"/>
            </a:ext>
          </a:extLst>
        </xdr:cNvPr>
        <xdr:cNvSpPr/>
      </xdr:nvSpPr>
      <xdr:spPr>
        <a:xfrm>
          <a:off x="19364325" y="17271175"/>
          <a:ext cx="10636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77978</xdr:rowOff>
    </xdr:from>
    <xdr:to>
      <xdr:col>102</xdr:col>
      <xdr:colOff>165100</xdr:colOff>
      <xdr:row>106</xdr:row>
      <xdr:rowOff>8128</xdr:rowOff>
    </xdr:to>
    <xdr:sp macro="" textlink="">
      <xdr:nvSpPr>
        <xdr:cNvPr id="935" name="フローチャート: 判断 934">
          <a:extLst>
            <a:ext uri="{FF2B5EF4-FFF2-40B4-BE49-F238E27FC236}">
              <a16:creationId xmlns:a16="http://schemas.microsoft.com/office/drawing/2014/main" id="{6029CF70-A755-4172-BF40-EEBECBBCB875}"/>
            </a:ext>
          </a:extLst>
        </xdr:cNvPr>
        <xdr:cNvSpPr/>
      </xdr:nvSpPr>
      <xdr:spPr>
        <a:xfrm>
          <a:off x="18527712" y="1722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34544</xdr:rowOff>
    </xdr:from>
    <xdr:to>
      <xdr:col>98</xdr:col>
      <xdr:colOff>38100</xdr:colOff>
      <xdr:row>105</xdr:row>
      <xdr:rowOff>136144</xdr:rowOff>
    </xdr:to>
    <xdr:sp macro="" textlink="">
      <xdr:nvSpPr>
        <xdr:cNvPr id="936" name="フローチャート: 判断 935">
          <a:extLst>
            <a:ext uri="{FF2B5EF4-FFF2-40B4-BE49-F238E27FC236}">
              <a16:creationId xmlns:a16="http://schemas.microsoft.com/office/drawing/2014/main" id="{2BD65A85-E566-41F1-88EB-BE371D85FDD3}"/>
            </a:ext>
          </a:extLst>
        </xdr:cNvPr>
        <xdr:cNvSpPr/>
      </xdr:nvSpPr>
      <xdr:spPr>
        <a:xfrm>
          <a:off x="17686337" y="17184306"/>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A577640A-ECB9-49B6-98DE-AB710F38B541}"/>
            </a:ext>
          </a:extLst>
        </xdr:cNvPr>
        <xdr:cNvSpPr txBox="1"/>
      </xdr:nvSpPr>
      <xdr:spPr>
        <a:xfrm>
          <a:off x="20880387"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80750D38-99D6-4D9A-93A2-485C4B007216}"/>
            </a:ext>
          </a:extLst>
        </xdr:cNvPr>
        <xdr:cNvSpPr txBox="1"/>
      </xdr:nvSpPr>
      <xdr:spPr>
        <a:xfrm>
          <a:off x="200898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AC37E941-5A68-463E-B0EB-9F5DE031C868}"/>
            </a:ext>
          </a:extLst>
        </xdr:cNvPr>
        <xdr:cNvSpPr txBox="1"/>
      </xdr:nvSpPr>
      <xdr:spPr>
        <a:xfrm>
          <a:off x="192389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26F30BDB-3B22-4B5A-A878-5D24525F75F2}"/>
            </a:ext>
          </a:extLst>
        </xdr:cNvPr>
        <xdr:cNvSpPr txBox="1"/>
      </xdr:nvSpPr>
      <xdr:spPr>
        <a:xfrm>
          <a:off x="18392775"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47A4F1F4-F195-4CDD-A30E-E92E5085211C}"/>
            </a:ext>
          </a:extLst>
        </xdr:cNvPr>
        <xdr:cNvSpPr txBox="1"/>
      </xdr:nvSpPr>
      <xdr:spPr>
        <a:xfrm>
          <a:off x="175561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xdr:rowOff>
    </xdr:from>
    <xdr:to>
      <xdr:col>116</xdr:col>
      <xdr:colOff>114300</xdr:colOff>
      <xdr:row>104</xdr:row>
      <xdr:rowOff>115570</xdr:rowOff>
    </xdr:to>
    <xdr:sp macro="" textlink="">
      <xdr:nvSpPr>
        <xdr:cNvPr id="942" name="楕円 941">
          <a:extLst>
            <a:ext uri="{FF2B5EF4-FFF2-40B4-BE49-F238E27FC236}">
              <a16:creationId xmlns:a16="http://schemas.microsoft.com/office/drawing/2014/main" id="{EF7C38F3-D256-4FFD-9F09-0613C5089DC0}"/>
            </a:ext>
          </a:extLst>
        </xdr:cNvPr>
        <xdr:cNvSpPr/>
      </xdr:nvSpPr>
      <xdr:spPr>
        <a:xfrm>
          <a:off x="21010562" y="16992282"/>
          <a:ext cx="96838"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36847</xdr:rowOff>
    </xdr:from>
    <xdr:ext cx="469744" cy="259045"/>
    <xdr:sp macro="" textlink="">
      <xdr:nvSpPr>
        <xdr:cNvPr id="943" name="【公民館】&#10;一人当たり面積該当値テキスト">
          <a:extLst>
            <a:ext uri="{FF2B5EF4-FFF2-40B4-BE49-F238E27FC236}">
              <a16:creationId xmlns:a16="http://schemas.microsoft.com/office/drawing/2014/main" id="{82D7BD57-26A6-4FA7-9DFE-9ABAFEC6102E}"/>
            </a:ext>
          </a:extLst>
        </xdr:cNvPr>
        <xdr:cNvSpPr txBox="1"/>
      </xdr:nvSpPr>
      <xdr:spPr>
        <a:xfrm>
          <a:off x="21099462" y="168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20828</xdr:rowOff>
    </xdr:from>
    <xdr:to>
      <xdr:col>112</xdr:col>
      <xdr:colOff>38100</xdr:colOff>
      <xdr:row>104</xdr:row>
      <xdr:rowOff>122428</xdr:rowOff>
    </xdr:to>
    <xdr:sp macro="" textlink="">
      <xdr:nvSpPr>
        <xdr:cNvPr id="944" name="楕円 943">
          <a:extLst>
            <a:ext uri="{FF2B5EF4-FFF2-40B4-BE49-F238E27FC236}">
              <a16:creationId xmlns:a16="http://schemas.microsoft.com/office/drawing/2014/main" id="{F5277202-C5AA-4CED-A72C-28784D687D00}"/>
            </a:ext>
          </a:extLst>
        </xdr:cNvPr>
        <xdr:cNvSpPr/>
      </xdr:nvSpPr>
      <xdr:spPr>
        <a:xfrm>
          <a:off x="20219987" y="16994378"/>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64770</xdr:rowOff>
    </xdr:from>
    <xdr:to>
      <xdr:col>116</xdr:col>
      <xdr:colOff>63500</xdr:colOff>
      <xdr:row>104</xdr:row>
      <xdr:rowOff>71628</xdr:rowOff>
    </xdr:to>
    <xdr:cxnSp macro="">
      <xdr:nvCxnSpPr>
        <xdr:cNvPr id="945" name="直線コネクタ 944">
          <a:extLst>
            <a:ext uri="{FF2B5EF4-FFF2-40B4-BE49-F238E27FC236}">
              <a16:creationId xmlns:a16="http://schemas.microsoft.com/office/drawing/2014/main" id="{14D98F30-E13D-4ACD-91E1-51CF4C9F58A0}"/>
            </a:ext>
          </a:extLst>
        </xdr:cNvPr>
        <xdr:cNvCxnSpPr/>
      </xdr:nvCxnSpPr>
      <xdr:spPr>
        <a:xfrm flipV="1">
          <a:off x="20270787" y="17038320"/>
          <a:ext cx="790575"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27687</xdr:rowOff>
    </xdr:from>
    <xdr:to>
      <xdr:col>107</xdr:col>
      <xdr:colOff>101600</xdr:colOff>
      <xdr:row>104</xdr:row>
      <xdr:rowOff>129287</xdr:rowOff>
    </xdr:to>
    <xdr:sp macro="" textlink="">
      <xdr:nvSpPr>
        <xdr:cNvPr id="946" name="楕円 945">
          <a:extLst>
            <a:ext uri="{FF2B5EF4-FFF2-40B4-BE49-F238E27FC236}">
              <a16:creationId xmlns:a16="http://schemas.microsoft.com/office/drawing/2014/main" id="{E3351412-6C42-4A8C-8200-5E8D19ADE0D1}"/>
            </a:ext>
          </a:extLst>
        </xdr:cNvPr>
        <xdr:cNvSpPr/>
      </xdr:nvSpPr>
      <xdr:spPr>
        <a:xfrm>
          <a:off x="19364325" y="17001237"/>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71628</xdr:rowOff>
    </xdr:from>
    <xdr:to>
      <xdr:col>111</xdr:col>
      <xdr:colOff>177800</xdr:colOff>
      <xdr:row>104</xdr:row>
      <xdr:rowOff>78487</xdr:rowOff>
    </xdr:to>
    <xdr:cxnSp macro="">
      <xdr:nvCxnSpPr>
        <xdr:cNvPr id="947" name="直線コネクタ 946">
          <a:extLst>
            <a:ext uri="{FF2B5EF4-FFF2-40B4-BE49-F238E27FC236}">
              <a16:creationId xmlns:a16="http://schemas.microsoft.com/office/drawing/2014/main" id="{58B250DA-FD4B-42EA-9169-AF8AA21CE754}"/>
            </a:ext>
          </a:extLst>
        </xdr:cNvPr>
        <xdr:cNvCxnSpPr/>
      </xdr:nvCxnSpPr>
      <xdr:spPr>
        <a:xfrm flipV="1">
          <a:off x="19419887" y="17049940"/>
          <a:ext cx="850900" cy="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32258</xdr:rowOff>
    </xdr:from>
    <xdr:to>
      <xdr:col>102</xdr:col>
      <xdr:colOff>165100</xdr:colOff>
      <xdr:row>104</xdr:row>
      <xdr:rowOff>133858</xdr:rowOff>
    </xdr:to>
    <xdr:sp macro="" textlink="">
      <xdr:nvSpPr>
        <xdr:cNvPr id="948" name="楕円 947">
          <a:extLst>
            <a:ext uri="{FF2B5EF4-FFF2-40B4-BE49-F238E27FC236}">
              <a16:creationId xmlns:a16="http://schemas.microsoft.com/office/drawing/2014/main" id="{301916B8-5422-4498-BFEF-345D5EB672CC}"/>
            </a:ext>
          </a:extLst>
        </xdr:cNvPr>
        <xdr:cNvSpPr/>
      </xdr:nvSpPr>
      <xdr:spPr>
        <a:xfrm>
          <a:off x="18527712" y="17010570"/>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78487</xdr:rowOff>
    </xdr:from>
    <xdr:to>
      <xdr:col>107</xdr:col>
      <xdr:colOff>50800</xdr:colOff>
      <xdr:row>104</xdr:row>
      <xdr:rowOff>83058</xdr:rowOff>
    </xdr:to>
    <xdr:cxnSp macro="">
      <xdr:nvCxnSpPr>
        <xdr:cNvPr id="949" name="直線コネクタ 948">
          <a:extLst>
            <a:ext uri="{FF2B5EF4-FFF2-40B4-BE49-F238E27FC236}">
              <a16:creationId xmlns:a16="http://schemas.microsoft.com/office/drawing/2014/main" id="{69CEB0EB-3A2B-4278-BC46-1FBED14A77EE}"/>
            </a:ext>
          </a:extLst>
        </xdr:cNvPr>
        <xdr:cNvCxnSpPr/>
      </xdr:nvCxnSpPr>
      <xdr:spPr>
        <a:xfrm flipV="1">
          <a:off x="18573750" y="17052037"/>
          <a:ext cx="846137" cy="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39115</xdr:rowOff>
    </xdr:from>
    <xdr:to>
      <xdr:col>98</xdr:col>
      <xdr:colOff>38100</xdr:colOff>
      <xdr:row>104</xdr:row>
      <xdr:rowOff>140715</xdr:rowOff>
    </xdr:to>
    <xdr:sp macro="" textlink="">
      <xdr:nvSpPr>
        <xdr:cNvPr id="950" name="楕円 949">
          <a:extLst>
            <a:ext uri="{FF2B5EF4-FFF2-40B4-BE49-F238E27FC236}">
              <a16:creationId xmlns:a16="http://schemas.microsoft.com/office/drawing/2014/main" id="{C5CCE325-4ACE-49C9-A8F8-A0FAFD24DC18}"/>
            </a:ext>
          </a:extLst>
        </xdr:cNvPr>
        <xdr:cNvSpPr/>
      </xdr:nvSpPr>
      <xdr:spPr>
        <a:xfrm>
          <a:off x="17686337" y="17012665"/>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83058</xdr:rowOff>
    </xdr:from>
    <xdr:to>
      <xdr:col>102</xdr:col>
      <xdr:colOff>114300</xdr:colOff>
      <xdr:row>104</xdr:row>
      <xdr:rowOff>89915</xdr:rowOff>
    </xdr:to>
    <xdr:cxnSp macro="">
      <xdr:nvCxnSpPr>
        <xdr:cNvPr id="951" name="直線コネクタ 950">
          <a:extLst>
            <a:ext uri="{FF2B5EF4-FFF2-40B4-BE49-F238E27FC236}">
              <a16:creationId xmlns:a16="http://schemas.microsoft.com/office/drawing/2014/main" id="{DB78EF37-85A0-4F03-89E5-D3DF449229D3}"/>
            </a:ext>
          </a:extLst>
        </xdr:cNvPr>
        <xdr:cNvCxnSpPr/>
      </xdr:nvCxnSpPr>
      <xdr:spPr>
        <a:xfrm flipV="1">
          <a:off x="17737137" y="17061370"/>
          <a:ext cx="836613"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33545</xdr:rowOff>
    </xdr:from>
    <xdr:ext cx="469744" cy="259045"/>
    <xdr:sp macro="" textlink="">
      <xdr:nvSpPr>
        <xdr:cNvPr id="952" name="n_1aveValue【公民館】&#10;一人当たり面積">
          <a:extLst>
            <a:ext uri="{FF2B5EF4-FFF2-40B4-BE49-F238E27FC236}">
              <a16:creationId xmlns:a16="http://schemas.microsoft.com/office/drawing/2014/main" id="{21E48882-0740-4AD3-8713-3408D90361C2}"/>
            </a:ext>
          </a:extLst>
        </xdr:cNvPr>
        <xdr:cNvSpPr txBox="1"/>
      </xdr:nvSpPr>
      <xdr:spPr>
        <a:xfrm>
          <a:off x="20032739" y="1735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42690</xdr:rowOff>
    </xdr:from>
    <xdr:ext cx="469744" cy="259045"/>
    <xdr:sp macro="" textlink="">
      <xdr:nvSpPr>
        <xdr:cNvPr id="953" name="n_2aveValue【公民館】&#10;一人当たり面積">
          <a:extLst>
            <a:ext uri="{FF2B5EF4-FFF2-40B4-BE49-F238E27FC236}">
              <a16:creationId xmlns:a16="http://schemas.microsoft.com/office/drawing/2014/main" id="{366A941B-4ED1-47A9-A2E5-E9BDB69AC589}"/>
            </a:ext>
          </a:extLst>
        </xdr:cNvPr>
        <xdr:cNvSpPr txBox="1"/>
      </xdr:nvSpPr>
      <xdr:spPr>
        <a:xfrm>
          <a:off x="19194539" y="1736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170705</xdr:rowOff>
    </xdr:from>
    <xdr:ext cx="469744" cy="259045"/>
    <xdr:sp macro="" textlink="">
      <xdr:nvSpPr>
        <xdr:cNvPr id="954" name="n_3aveValue【公民館】&#10;一人当たり面積">
          <a:extLst>
            <a:ext uri="{FF2B5EF4-FFF2-40B4-BE49-F238E27FC236}">
              <a16:creationId xmlns:a16="http://schemas.microsoft.com/office/drawing/2014/main" id="{54C42461-F55F-4FB5-966B-D8BF9750EC33}"/>
            </a:ext>
          </a:extLst>
        </xdr:cNvPr>
        <xdr:cNvSpPr txBox="1"/>
      </xdr:nvSpPr>
      <xdr:spPr>
        <a:xfrm>
          <a:off x="18353164" y="1731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127271</xdr:rowOff>
    </xdr:from>
    <xdr:ext cx="469744" cy="259045"/>
    <xdr:sp macro="" textlink="">
      <xdr:nvSpPr>
        <xdr:cNvPr id="955" name="n_4aveValue【公民館】&#10;一人当たり面積">
          <a:extLst>
            <a:ext uri="{FF2B5EF4-FFF2-40B4-BE49-F238E27FC236}">
              <a16:creationId xmlns:a16="http://schemas.microsoft.com/office/drawing/2014/main" id="{D153528D-4334-4D38-9BED-1F1A4B723123}"/>
            </a:ext>
          </a:extLst>
        </xdr:cNvPr>
        <xdr:cNvSpPr txBox="1"/>
      </xdr:nvSpPr>
      <xdr:spPr>
        <a:xfrm>
          <a:off x="17507027" y="1727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138955</xdr:rowOff>
    </xdr:from>
    <xdr:ext cx="469744" cy="259045"/>
    <xdr:sp macro="" textlink="">
      <xdr:nvSpPr>
        <xdr:cNvPr id="956" name="n_1mainValue【公民館】&#10;一人当たり面積">
          <a:extLst>
            <a:ext uri="{FF2B5EF4-FFF2-40B4-BE49-F238E27FC236}">
              <a16:creationId xmlns:a16="http://schemas.microsoft.com/office/drawing/2014/main" id="{385452F9-1629-4D0C-B7A4-23141EB3C6DE}"/>
            </a:ext>
          </a:extLst>
        </xdr:cNvPr>
        <xdr:cNvSpPr txBox="1"/>
      </xdr:nvSpPr>
      <xdr:spPr>
        <a:xfrm>
          <a:off x="20032739" y="1677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145814</xdr:rowOff>
    </xdr:from>
    <xdr:ext cx="469744" cy="259045"/>
    <xdr:sp macro="" textlink="">
      <xdr:nvSpPr>
        <xdr:cNvPr id="957" name="n_2mainValue【公民館】&#10;一人当たり面積">
          <a:extLst>
            <a:ext uri="{FF2B5EF4-FFF2-40B4-BE49-F238E27FC236}">
              <a16:creationId xmlns:a16="http://schemas.microsoft.com/office/drawing/2014/main" id="{090F1F12-D8E5-45FC-BFCB-FF5891FA3D85}"/>
            </a:ext>
          </a:extLst>
        </xdr:cNvPr>
        <xdr:cNvSpPr txBox="1"/>
      </xdr:nvSpPr>
      <xdr:spPr>
        <a:xfrm>
          <a:off x="19194539" y="1678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150385</xdr:rowOff>
    </xdr:from>
    <xdr:ext cx="469744" cy="259045"/>
    <xdr:sp macro="" textlink="">
      <xdr:nvSpPr>
        <xdr:cNvPr id="958" name="n_3mainValue【公民館】&#10;一人当たり面積">
          <a:extLst>
            <a:ext uri="{FF2B5EF4-FFF2-40B4-BE49-F238E27FC236}">
              <a16:creationId xmlns:a16="http://schemas.microsoft.com/office/drawing/2014/main" id="{9CF98FE0-AEA0-4687-9B18-BA02CFFBD80D}"/>
            </a:ext>
          </a:extLst>
        </xdr:cNvPr>
        <xdr:cNvSpPr txBox="1"/>
      </xdr:nvSpPr>
      <xdr:spPr>
        <a:xfrm>
          <a:off x="18353164" y="167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157242</xdr:rowOff>
    </xdr:from>
    <xdr:ext cx="469744" cy="259045"/>
    <xdr:sp macro="" textlink="">
      <xdr:nvSpPr>
        <xdr:cNvPr id="959" name="n_4mainValue【公民館】&#10;一人当たり面積">
          <a:extLst>
            <a:ext uri="{FF2B5EF4-FFF2-40B4-BE49-F238E27FC236}">
              <a16:creationId xmlns:a16="http://schemas.microsoft.com/office/drawing/2014/main" id="{CF0DF616-EC2A-4E86-9DEF-53A3F68A5DA7}"/>
            </a:ext>
          </a:extLst>
        </xdr:cNvPr>
        <xdr:cNvSpPr txBox="1"/>
      </xdr:nvSpPr>
      <xdr:spPr>
        <a:xfrm>
          <a:off x="17507027" y="1679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a:extLst>
            <a:ext uri="{FF2B5EF4-FFF2-40B4-BE49-F238E27FC236}">
              <a16:creationId xmlns:a16="http://schemas.microsoft.com/office/drawing/2014/main" id="{5E8F702B-3D90-444D-9647-748E7DD74468}"/>
            </a:ext>
          </a:extLst>
        </xdr:cNvPr>
        <xdr:cNvSpPr/>
      </xdr:nvSpPr>
      <xdr:spPr>
        <a:xfrm>
          <a:off x="723900" y="1857375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a:extLst>
            <a:ext uri="{FF2B5EF4-FFF2-40B4-BE49-F238E27FC236}">
              <a16:creationId xmlns:a16="http://schemas.microsoft.com/office/drawing/2014/main" id="{B99DE169-75BC-48BB-8446-BFC6336481E1}"/>
            </a:ext>
          </a:extLst>
        </xdr:cNvPr>
        <xdr:cNvSpPr/>
      </xdr:nvSpPr>
      <xdr:spPr>
        <a:xfrm>
          <a:off x="723900" y="18642012"/>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a:extLst>
            <a:ext uri="{FF2B5EF4-FFF2-40B4-BE49-F238E27FC236}">
              <a16:creationId xmlns:a16="http://schemas.microsoft.com/office/drawing/2014/main" id="{CA21A183-CDFA-414A-B68E-377F7F9DA069}"/>
            </a:ext>
          </a:extLst>
        </xdr:cNvPr>
        <xdr:cNvSpPr txBox="1"/>
      </xdr:nvSpPr>
      <xdr:spPr>
        <a:xfrm>
          <a:off x="800100" y="18896012"/>
          <a:ext cx="20985162"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類似団体と比較すると、道路、認定こども園・幼稚園・保育所、公営住宅、児童館、港湾・漁港で平均を上回り、橋りょう・トンネル、学校施設、公民館で下回っている。橋りょう・トンネルについては、西街道整備時に整備したトンネルが比較的新しいことから有形固定資産減価償却率が低くなっているものの、一人当たり有形固定資産（償却資産）額は類似団体を大きく上回っているため、将来的な維持・更新費用が大きな負担となることが予想される。港湾・漁港は一人当たり有形固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資産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却資産）額が高い中で、有形固定資産減価償却率も高く、今後計画的な更新が必要となっている。また、認定こども園・幼稚園・保育所、児童館についても老朽化が進んでおり、一人当たりの面積も類似団体の平均を上回っていることから、今後施設の統廃合等について検討を進める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31480FF-2925-41FC-AD36-166977298EAF}"/>
            </a:ext>
          </a:extLst>
        </xdr:cNvPr>
        <xdr:cNvSpPr/>
      </xdr:nvSpPr>
      <xdr:spPr>
        <a:xfrm>
          <a:off x="611187" y="131762"/>
          <a:ext cx="12057063" cy="60166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6C58B2E-017C-4BB5-8F14-891B35F3CE38}"/>
            </a:ext>
          </a:extLst>
        </xdr:cNvPr>
        <xdr:cNvSpPr/>
      </xdr:nvSpPr>
      <xdr:spPr>
        <a:xfrm>
          <a:off x="18097500" y="190500"/>
          <a:ext cx="3771900" cy="53498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5FAE355-F3C4-4343-A624-E9BF87328D99}"/>
            </a:ext>
          </a:extLst>
        </xdr:cNvPr>
        <xdr:cNvSpPr/>
      </xdr:nvSpPr>
      <xdr:spPr>
        <a:xfrm>
          <a:off x="18116550" y="220662"/>
          <a:ext cx="3732212" cy="47466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213F0D6-47BA-4FD5-A6B0-C48E53F510F1}"/>
            </a:ext>
          </a:extLst>
        </xdr:cNvPr>
        <xdr:cNvSpPr/>
      </xdr:nvSpPr>
      <xdr:spPr>
        <a:xfrm>
          <a:off x="18146712" y="246062"/>
          <a:ext cx="3665538" cy="41116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福井県小浜市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EBB9BE4-F967-4422-BB00-897507E6A8A5}"/>
            </a:ext>
          </a:extLst>
        </xdr:cNvPr>
        <xdr:cNvSpPr/>
      </xdr:nvSpPr>
      <xdr:spPr>
        <a:xfrm>
          <a:off x="15451137" y="190500"/>
          <a:ext cx="2522538" cy="53498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6C17A1B-3667-454D-9148-D6ACF9E3CA31}"/>
            </a:ext>
          </a:extLst>
        </xdr:cNvPr>
        <xdr:cNvSpPr/>
      </xdr:nvSpPr>
      <xdr:spPr>
        <a:xfrm>
          <a:off x="15476537" y="220662"/>
          <a:ext cx="2478088" cy="47466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E799EAE-7D3B-4D2B-B111-720F23D90FD4}"/>
            </a:ext>
          </a:extLst>
        </xdr:cNvPr>
        <xdr:cNvSpPr/>
      </xdr:nvSpPr>
      <xdr:spPr>
        <a:xfrm>
          <a:off x="15497175" y="246062"/>
          <a:ext cx="2430462"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9F6CAAB-792F-4886-81C4-E9E4D4B135A7}"/>
            </a:ext>
          </a:extLst>
        </xdr:cNvPr>
        <xdr:cNvSpPr/>
      </xdr:nvSpPr>
      <xdr:spPr>
        <a:xfrm>
          <a:off x="723900" y="855662"/>
          <a:ext cx="9591675" cy="1677988"/>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527C0E6-DA23-4C47-9694-2147E6331B06}"/>
            </a:ext>
          </a:extLst>
        </xdr:cNvPr>
        <xdr:cNvSpPr/>
      </xdr:nvSpPr>
      <xdr:spPr>
        <a:xfrm>
          <a:off x="855662" y="887412"/>
          <a:ext cx="1316038"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0D9E4DF-F89E-4116-ACE1-5F090EEFFDFF}"/>
            </a:ext>
          </a:extLst>
        </xdr:cNvPr>
        <xdr:cNvSpPr/>
      </xdr:nvSpPr>
      <xdr:spPr>
        <a:xfrm>
          <a:off x="2122487" y="887412"/>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28,622
28,292
233.11
19,863,452
18,981,776
774,115
9,828,962
15,825,768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A982D29-219B-4B63-AD44-C2A5CA1F9266}"/>
            </a:ext>
          </a:extLst>
        </xdr:cNvPr>
        <xdr:cNvSpPr/>
      </xdr:nvSpPr>
      <xdr:spPr>
        <a:xfrm>
          <a:off x="3389312" y="887412"/>
          <a:ext cx="14478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4825497-2714-4804-BFC2-2B3FC5226B01}"/>
            </a:ext>
          </a:extLst>
        </xdr:cNvPr>
        <xdr:cNvSpPr/>
      </xdr:nvSpPr>
      <xdr:spPr>
        <a:xfrm>
          <a:off x="4837112" y="906462"/>
          <a:ext cx="1927225"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A8D17EA-4A16-4366-87A6-D81C6D35987B}"/>
            </a:ext>
          </a:extLst>
        </xdr:cNvPr>
        <xdr:cNvSpPr/>
      </xdr:nvSpPr>
      <xdr:spPr>
        <a:xfrm>
          <a:off x="6764337" y="906462"/>
          <a:ext cx="1198563"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56FA4AC-5A41-47BE-94D8-EE2B07CCBED2}"/>
            </a:ext>
          </a:extLst>
        </xdr:cNvPr>
        <xdr:cNvSpPr/>
      </xdr:nvSpPr>
      <xdr:spPr>
        <a:xfrm>
          <a:off x="8031162" y="914400"/>
          <a:ext cx="606425"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FD0CF18-2920-4B5B-BC9E-B22C4A1F9111}"/>
            </a:ext>
          </a:extLst>
        </xdr:cNvPr>
        <xdr:cNvSpPr/>
      </xdr:nvSpPr>
      <xdr:spPr>
        <a:xfrm>
          <a:off x="4837112" y="1628775"/>
          <a:ext cx="1927225" cy="6111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C6E10BA-CD83-42D5-BDC5-5A5009C10130}"/>
            </a:ext>
          </a:extLst>
        </xdr:cNvPr>
        <xdr:cNvSpPr/>
      </xdr:nvSpPr>
      <xdr:spPr>
        <a:xfrm>
          <a:off x="6827837" y="1628775"/>
          <a:ext cx="3257550" cy="6111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A3F5445-6A5D-4BB9-B63D-44525E509FF6}"/>
            </a:ext>
          </a:extLst>
        </xdr:cNvPr>
        <xdr:cNvSpPr/>
      </xdr:nvSpPr>
      <xdr:spPr>
        <a:xfrm>
          <a:off x="10526712" y="855662"/>
          <a:ext cx="14478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3DCE6B4-C6C5-4CB5-ACF4-1692E1C0834A}"/>
            </a:ext>
          </a:extLst>
        </xdr:cNvPr>
        <xdr:cNvSpPr/>
      </xdr:nvSpPr>
      <xdr:spPr>
        <a:xfrm>
          <a:off x="10772775" y="914400"/>
          <a:ext cx="1266825"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2DEB8DC-314D-4F30-90A3-0F5C51FAB7FF}"/>
            </a:ext>
          </a:extLst>
        </xdr:cNvPr>
        <xdr:cNvSpPr/>
      </xdr:nvSpPr>
      <xdr:spPr>
        <a:xfrm>
          <a:off x="10772775" y="1162050"/>
          <a:ext cx="1266825"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67839EC-7719-45DD-A165-32644A02662B}"/>
            </a:ext>
          </a:extLst>
        </xdr:cNvPr>
        <xdr:cNvSpPr/>
      </xdr:nvSpPr>
      <xdr:spPr>
        <a:xfrm>
          <a:off x="10772775" y="1477962"/>
          <a:ext cx="1389062"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36E12D6-4CDC-4CF7-AC36-689EDBFF10B2}"/>
            </a:ext>
          </a:extLst>
        </xdr:cNvPr>
        <xdr:cNvCxnSpPr/>
      </xdr:nvCxnSpPr>
      <xdr:spPr>
        <a:xfrm flipH="1">
          <a:off x="10609262" y="998537"/>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92CDE85-59DB-4E87-85AB-4F9A513E28D3}"/>
            </a:ext>
          </a:extLst>
        </xdr:cNvPr>
        <xdr:cNvSpPr/>
      </xdr:nvSpPr>
      <xdr:spPr>
        <a:xfrm>
          <a:off x="10658475" y="952500"/>
          <a:ext cx="96837"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E69CA8B-B213-49FA-B5E7-3946BE5A76C0}"/>
            </a:ext>
          </a:extLst>
        </xdr:cNvPr>
        <xdr:cNvSpPr/>
      </xdr:nvSpPr>
      <xdr:spPr>
        <a:xfrm>
          <a:off x="10658475" y="1200150"/>
          <a:ext cx="96837"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867BE92-FD1E-4AB7-A46B-64EF0E42BC04}"/>
            </a:ext>
          </a:extLst>
        </xdr:cNvPr>
        <xdr:cNvCxnSpPr/>
      </xdr:nvCxnSpPr>
      <xdr:spPr>
        <a:xfrm>
          <a:off x="10698162" y="1457325"/>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D6E1489-246C-4F3A-A636-03E8D99CA971}"/>
            </a:ext>
          </a:extLst>
        </xdr:cNvPr>
        <xdr:cNvCxnSpPr/>
      </xdr:nvCxnSpPr>
      <xdr:spPr>
        <a:xfrm>
          <a:off x="10628312" y="1457325"/>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7E18C06-2F89-4322-872A-5247E3F9D23C}"/>
            </a:ext>
          </a:extLst>
        </xdr:cNvPr>
        <xdr:cNvCxnSpPr/>
      </xdr:nvCxnSpPr>
      <xdr:spPr>
        <a:xfrm flipV="1">
          <a:off x="10698162" y="1676400"/>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EC87819-F0B9-499A-BD52-7738F1F4083D}"/>
            </a:ext>
          </a:extLst>
        </xdr:cNvPr>
        <xdr:cNvCxnSpPr/>
      </xdr:nvCxnSpPr>
      <xdr:spPr>
        <a:xfrm>
          <a:off x="10628312" y="180975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B8FE399-D049-4BD0-8C75-9BE6FC9AE7D2}"/>
            </a:ext>
          </a:extLst>
        </xdr:cNvPr>
        <xdr:cNvSpPr txBox="1"/>
      </xdr:nvSpPr>
      <xdr:spPr>
        <a:xfrm>
          <a:off x="674687" y="265588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253BBFA-5628-4835-8FD1-B4396139E6DC}"/>
            </a:ext>
          </a:extLst>
        </xdr:cNvPr>
        <xdr:cNvSpPr txBox="1"/>
      </xdr:nvSpPr>
      <xdr:spPr>
        <a:xfrm>
          <a:off x="674687" y="2954337"/>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DA9D490-DD96-4117-B050-8A5101DD6106}"/>
            </a:ext>
          </a:extLst>
        </xdr:cNvPr>
        <xdr:cNvSpPr txBox="1"/>
      </xdr:nvSpPr>
      <xdr:spPr>
        <a:xfrm>
          <a:off x="674687"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3D6EF61-3905-4BA3-988D-964965D7E5F7}"/>
            </a:ext>
          </a:extLst>
        </xdr:cNvPr>
        <xdr:cNvSpPr txBox="1"/>
      </xdr:nvSpPr>
      <xdr:spPr>
        <a:xfrm>
          <a:off x="674687" y="3560762"/>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DEB6524-8E04-4364-A34D-9F97C51C961A}"/>
            </a:ext>
          </a:extLst>
        </xdr:cNvPr>
        <xdr:cNvSpPr/>
      </xdr:nvSpPr>
      <xdr:spPr>
        <a:xfrm>
          <a:off x="723900" y="397192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33EA7A5-1AB6-4DAF-A2E0-2154DC473E9A}"/>
            </a:ext>
          </a:extLst>
        </xdr:cNvPr>
        <xdr:cNvSpPr/>
      </xdr:nvSpPr>
      <xdr:spPr>
        <a:xfrm>
          <a:off x="855662"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30B1E78-564A-4628-8FC0-EC864D8D2F06}"/>
            </a:ext>
          </a:extLst>
        </xdr:cNvPr>
        <xdr:cNvSpPr/>
      </xdr:nvSpPr>
      <xdr:spPr>
        <a:xfrm>
          <a:off x="855662"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11B47A6-623B-4FE2-84FF-F45DB5063F15}"/>
            </a:ext>
          </a:extLst>
        </xdr:cNvPr>
        <xdr:cNvSpPr/>
      </xdr:nvSpPr>
      <xdr:spPr>
        <a:xfrm>
          <a:off x="180975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862CFAC-5D43-4CE4-8D72-88059F01D620}"/>
            </a:ext>
          </a:extLst>
        </xdr:cNvPr>
        <xdr:cNvSpPr/>
      </xdr:nvSpPr>
      <xdr:spPr>
        <a:xfrm>
          <a:off x="180975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97A4EED-3BCB-4677-BBEB-FFBDC48E720B}"/>
            </a:ext>
          </a:extLst>
        </xdr:cNvPr>
        <xdr:cNvSpPr/>
      </xdr:nvSpPr>
      <xdr:spPr>
        <a:xfrm>
          <a:off x="289560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F5BBA2E-D7F3-48E2-A16E-C80A2760A0A9}"/>
            </a:ext>
          </a:extLst>
        </xdr:cNvPr>
        <xdr:cNvSpPr/>
      </xdr:nvSpPr>
      <xdr:spPr>
        <a:xfrm>
          <a:off x="289560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C12020F-A29C-4481-92DD-945CA20B6E62}"/>
            </a:ext>
          </a:extLst>
        </xdr:cNvPr>
        <xdr:cNvSpPr/>
      </xdr:nvSpPr>
      <xdr:spPr>
        <a:xfrm>
          <a:off x="723900" y="504825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199D724-CF22-4011-91A1-EF3A3E0F2A23}"/>
            </a:ext>
          </a:extLst>
        </xdr:cNvPr>
        <xdr:cNvSpPr txBox="1"/>
      </xdr:nvSpPr>
      <xdr:spPr>
        <a:xfrm>
          <a:off x="6953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9712136-6321-4F29-86A7-EB1D84B44807}"/>
            </a:ext>
          </a:extLst>
        </xdr:cNvPr>
        <xdr:cNvCxnSpPr/>
      </xdr:nvCxnSpPr>
      <xdr:spPr>
        <a:xfrm>
          <a:off x="723900" y="72104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3C38F5C-570F-452D-A6AA-BF8DBC8D3AB6}"/>
            </a:ext>
          </a:extLst>
        </xdr:cNvPr>
        <xdr:cNvSpPr txBox="1"/>
      </xdr:nvSpPr>
      <xdr:spPr>
        <a:xfrm>
          <a:off x="285296"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AB57DF2-7D34-442E-AEA9-292838A585FD}"/>
            </a:ext>
          </a:extLst>
        </xdr:cNvPr>
        <xdr:cNvCxnSpPr/>
      </xdr:nvCxnSpPr>
      <xdr:spPr>
        <a:xfrm>
          <a:off x="723900" y="690766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4F196F5-7286-4616-9078-F4D9E1DCDEFB}"/>
            </a:ext>
          </a:extLst>
        </xdr:cNvPr>
        <xdr:cNvSpPr txBox="1"/>
      </xdr:nvSpPr>
      <xdr:spPr>
        <a:xfrm>
          <a:off x="285296"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A778E65-A4C3-496A-9EA0-17AA04086596}"/>
            </a:ext>
          </a:extLst>
        </xdr:cNvPr>
        <xdr:cNvCxnSpPr/>
      </xdr:nvCxnSpPr>
      <xdr:spPr>
        <a:xfrm>
          <a:off x="723900" y="660014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702475F-1762-4417-8C4D-8760CED81C08}"/>
            </a:ext>
          </a:extLst>
        </xdr:cNvPr>
        <xdr:cNvSpPr txBox="1"/>
      </xdr:nvSpPr>
      <xdr:spPr>
        <a:xfrm>
          <a:off x="354178" y="64674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0D98624-6EA2-41BD-B548-12D4E5A8C86E}"/>
            </a:ext>
          </a:extLst>
        </xdr:cNvPr>
        <xdr:cNvCxnSpPr/>
      </xdr:nvCxnSpPr>
      <xdr:spPr>
        <a:xfrm>
          <a:off x="723900" y="628786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347BAEA-33F3-4059-A34F-505D061E7EA1}"/>
            </a:ext>
          </a:extLst>
        </xdr:cNvPr>
        <xdr:cNvSpPr txBox="1"/>
      </xdr:nvSpPr>
      <xdr:spPr>
        <a:xfrm>
          <a:off x="354178"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02D2951-3B33-4C9B-9954-93E51848904A}"/>
            </a:ext>
          </a:extLst>
        </xdr:cNvPr>
        <xdr:cNvCxnSpPr/>
      </xdr:nvCxnSpPr>
      <xdr:spPr>
        <a:xfrm>
          <a:off x="723900" y="598033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C3C94E7-EA1E-45E0-8A42-600DB8A181E7}"/>
            </a:ext>
          </a:extLst>
        </xdr:cNvPr>
        <xdr:cNvSpPr txBox="1"/>
      </xdr:nvSpPr>
      <xdr:spPr>
        <a:xfrm>
          <a:off x="354178"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08AE30D-40E7-47D4-8E7B-21717C3A712C}"/>
            </a:ext>
          </a:extLst>
        </xdr:cNvPr>
        <xdr:cNvCxnSpPr/>
      </xdr:nvCxnSpPr>
      <xdr:spPr>
        <a:xfrm>
          <a:off x="723900" y="567758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2BF343D-8610-441C-A4F8-34A6A3539EA5}"/>
            </a:ext>
          </a:extLst>
        </xdr:cNvPr>
        <xdr:cNvSpPr txBox="1"/>
      </xdr:nvSpPr>
      <xdr:spPr>
        <a:xfrm>
          <a:off x="354178" y="55353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1AFAB4F-002C-4D22-AA54-2181EF2F1CC3}"/>
            </a:ext>
          </a:extLst>
        </xdr:cNvPr>
        <xdr:cNvCxnSpPr/>
      </xdr:nvCxnSpPr>
      <xdr:spPr>
        <a:xfrm>
          <a:off x="723900" y="536053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0A23FEC-A913-4594-822A-B6A177599D9E}"/>
            </a:ext>
          </a:extLst>
        </xdr:cNvPr>
        <xdr:cNvSpPr txBox="1"/>
      </xdr:nvSpPr>
      <xdr:spPr>
        <a:xfrm>
          <a:off x="408773" y="522783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ECD2B8B-858A-4711-9222-389028E7113C}"/>
            </a:ext>
          </a:extLst>
        </xdr:cNvPr>
        <xdr:cNvCxnSpPr/>
      </xdr:nvCxnSpPr>
      <xdr:spPr>
        <a:xfrm>
          <a:off x="723900" y="50482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B9E0392-E4A6-46FD-9DE0-7B469152D548}"/>
            </a:ext>
          </a:extLst>
        </xdr:cNvPr>
        <xdr:cNvSpPr/>
      </xdr:nvSpPr>
      <xdr:spPr>
        <a:xfrm>
          <a:off x="723900" y="504825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a:extLst>
            <a:ext uri="{FF2B5EF4-FFF2-40B4-BE49-F238E27FC236}">
              <a16:creationId xmlns:a16="http://schemas.microsoft.com/office/drawing/2014/main" id="{29E189CA-01CD-4818-B604-36BA12C8ACCC}"/>
            </a:ext>
          </a:extLst>
        </xdr:cNvPr>
        <xdr:cNvCxnSpPr/>
      </xdr:nvCxnSpPr>
      <xdr:spPr>
        <a:xfrm flipV="1">
          <a:off x="4411027" y="5360534"/>
          <a:ext cx="0" cy="149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a:extLst>
            <a:ext uri="{FF2B5EF4-FFF2-40B4-BE49-F238E27FC236}">
              <a16:creationId xmlns:a16="http://schemas.microsoft.com/office/drawing/2014/main" id="{E122596C-A5AE-45B4-A51A-8D7C6F0092A8}"/>
            </a:ext>
          </a:extLst>
        </xdr:cNvPr>
        <xdr:cNvSpPr txBox="1"/>
      </xdr:nvSpPr>
      <xdr:spPr>
        <a:xfrm>
          <a:off x="4449762" y="6865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a:extLst>
            <a:ext uri="{FF2B5EF4-FFF2-40B4-BE49-F238E27FC236}">
              <a16:creationId xmlns:a16="http://schemas.microsoft.com/office/drawing/2014/main" id="{D99901FD-AAF7-4F22-BB20-A01A0961D78A}"/>
            </a:ext>
          </a:extLst>
        </xdr:cNvPr>
        <xdr:cNvCxnSpPr/>
      </xdr:nvCxnSpPr>
      <xdr:spPr>
        <a:xfrm>
          <a:off x="4332287" y="6857184"/>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75CA66F6-3BBC-4617-9A5C-FB946DB93321}"/>
            </a:ext>
          </a:extLst>
        </xdr:cNvPr>
        <xdr:cNvSpPr txBox="1"/>
      </xdr:nvSpPr>
      <xdr:spPr>
        <a:xfrm>
          <a:off x="4449762" y="51548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FC2E8E78-5FAF-4C71-B96C-5E7633CFA079}"/>
            </a:ext>
          </a:extLst>
        </xdr:cNvPr>
        <xdr:cNvCxnSpPr/>
      </xdr:nvCxnSpPr>
      <xdr:spPr>
        <a:xfrm>
          <a:off x="4332287" y="5360534"/>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26687</xdr:rowOff>
    </xdr:from>
    <xdr:ext cx="405111" cy="259045"/>
    <xdr:sp macro="" textlink="">
      <xdr:nvSpPr>
        <xdr:cNvPr id="63" name="【図書館】&#10;有形固定資産減価償却率平均値テキスト">
          <a:extLst>
            <a:ext uri="{FF2B5EF4-FFF2-40B4-BE49-F238E27FC236}">
              <a16:creationId xmlns:a16="http://schemas.microsoft.com/office/drawing/2014/main" id="{FA9560A1-9B11-4227-BFAE-06C2FF270E03}"/>
            </a:ext>
          </a:extLst>
        </xdr:cNvPr>
        <xdr:cNvSpPr txBox="1"/>
      </xdr:nvSpPr>
      <xdr:spPr>
        <a:xfrm>
          <a:off x="4449762" y="6189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a:extLst>
            <a:ext uri="{FF2B5EF4-FFF2-40B4-BE49-F238E27FC236}">
              <a16:creationId xmlns:a16="http://schemas.microsoft.com/office/drawing/2014/main" id="{67974087-4243-4138-BDDC-7E3B270DC1D3}"/>
            </a:ext>
          </a:extLst>
        </xdr:cNvPr>
        <xdr:cNvSpPr/>
      </xdr:nvSpPr>
      <xdr:spPr>
        <a:xfrm>
          <a:off x="4360862" y="6210935"/>
          <a:ext cx="96838"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85816</xdr:rowOff>
    </xdr:from>
    <xdr:to>
      <xdr:col>20</xdr:col>
      <xdr:colOff>38100</xdr:colOff>
      <xdr:row>40</xdr:row>
      <xdr:rowOff>15966</xdr:rowOff>
    </xdr:to>
    <xdr:sp macro="" textlink="">
      <xdr:nvSpPr>
        <xdr:cNvPr id="65" name="フローチャート: 判断 64">
          <a:extLst>
            <a:ext uri="{FF2B5EF4-FFF2-40B4-BE49-F238E27FC236}">
              <a16:creationId xmlns:a16="http://schemas.microsoft.com/office/drawing/2014/main" id="{82A32416-AFC6-45B9-BBEA-CBF20A896B56}"/>
            </a:ext>
          </a:extLst>
        </xdr:cNvPr>
        <xdr:cNvSpPr/>
      </xdr:nvSpPr>
      <xdr:spPr>
        <a:xfrm>
          <a:off x="3570287" y="6410416"/>
          <a:ext cx="87313"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27033</xdr:rowOff>
    </xdr:from>
    <xdr:to>
      <xdr:col>15</xdr:col>
      <xdr:colOff>101600</xdr:colOff>
      <xdr:row>39</xdr:row>
      <xdr:rowOff>128633</xdr:rowOff>
    </xdr:to>
    <xdr:sp macro="" textlink="">
      <xdr:nvSpPr>
        <xdr:cNvPr id="66" name="フローチャート: 判断 65">
          <a:extLst>
            <a:ext uri="{FF2B5EF4-FFF2-40B4-BE49-F238E27FC236}">
              <a16:creationId xmlns:a16="http://schemas.microsoft.com/office/drawing/2014/main" id="{701261FB-9C5D-4D96-8701-4FA0EF3716B0}"/>
            </a:ext>
          </a:extLst>
        </xdr:cNvPr>
        <xdr:cNvSpPr/>
      </xdr:nvSpPr>
      <xdr:spPr>
        <a:xfrm>
          <a:off x="2714625" y="6351633"/>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93980</xdr:rowOff>
    </xdr:from>
    <xdr:to>
      <xdr:col>10</xdr:col>
      <xdr:colOff>165100</xdr:colOff>
      <xdr:row>39</xdr:row>
      <xdr:rowOff>24130</xdr:rowOff>
    </xdr:to>
    <xdr:sp macro="" textlink="">
      <xdr:nvSpPr>
        <xdr:cNvPr id="67" name="フローチャート: 判断 66">
          <a:extLst>
            <a:ext uri="{FF2B5EF4-FFF2-40B4-BE49-F238E27FC236}">
              <a16:creationId xmlns:a16="http://schemas.microsoft.com/office/drawing/2014/main" id="{F0BB530F-5D99-4BF8-9B18-79A6CE5C1E53}"/>
            </a:ext>
          </a:extLst>
        </xdr:cNvPr>
        <xdr:cNvSpPr/>
      </xdr:nvSpPr>
      <xdr:spPr>
        <a:xfrm>
          <a:off x="1878012" y="6256655"/>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782232BE-C291-4B2B-B7F0-EE2D31D900E8}"/>
            </a:ext>
          </a:extLst>
        </xdr:cNvPr>
        <xdr:cNvSpPr/>
      </xdr:nvSpPr>
      <xdr:spPr>
        <a:xfrm>
          <a:off x="1036637" y="6240190"/>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A2B6F51-BA21-4335-ADDB-64B7075006FC}"/>
            </a:ext>
          </a:extLst>
        </xdr:cNvPr>
        <xdr:cNvSpPr txBox="1"/>
      </xdr:nvSpPr>
      <xdr:spPr>
        <a:xfrm>
          <a:off x="4230687"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8537DA9-BB08-4A4E-BAC4-076CBA7482B5}"/>
            </a:ext>
          </a:extLst>
        </xdr:cNvPr>
        <xdr:cNvSpPr txBox="1"/>
      </xdr:nvSpPr>
      <xdr:spPr>
        <a:xfrm>
          <a:off x="34401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2920A9A-DDA9-4B91-80C5-BFFF574F1A54}"/>
            </a:ext>
          </a:extLst>
        </xdr:cNvPr>
        <xdr:cNvSpPr txBox="1"/>
      </xdr:nvSpPr>
      <xdr:spPr>
        <a:xfrm>
          <a:off x="25892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8010EAA-F11E-4958-9D86-344D24ADDCDB}"/>
            </a:ext>
          </a:extLst>
        </xdr:cNvPr>
        <xdr:cNvSpPr txBox="1"/>
      </xdr:nvSpPr>
      <xdr:spPr>
        <a:xfrm>
          <a:off x="174307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E1C73FB-8B2F-4A74-A25C-C81ED32137A4}"/>
            </a:ext>
          </a:extLst>
        </xdr:cNvPr>
        <xdr:cNvSpPr txBox="1"/>
      </xdr:nvSpPr>
      <xdr:spPr>
        <a:xfrm>
          <a:off x="9064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25400</xdr:rowOff>
    </xdr:from>
    <xdr:to>
      <xdr:col>24</xdr:col>
      <xdr:colOff>114300</xdr:colOff>
      <xdr:row>38</xdr:row>
      <xdr:rowOff>127000</xdr:rowOff>
    </xdr:to>
    <xdr:sp macro="" textlink="">
      <xdr:nvSpPr>
        <xdr:cNvPr id="74" name="楕円 73">
          <a:extLst>
            <a:ext uri="{FF2B5EF4-FFF2-40B4-BE49-F238E27FC236}">
              <a16:creationId xmlns:a16="http://schemas.microsoft.com/office/drawing/2014/main" id="{0A0B8B87-8C8A-4CD4-86B4-AD19F3DF4904}"/>
            </a:ext>
          </a:extLst>
        </xdr:cNvPr>
        <xdr:cNvSpPr/>
      </xdr:nvSpPr>
      <xdr:spPr>
        <a:xfrm>
          <a:off x="4360862" y="6192837"/>
          <a:ext cx="9683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48277</xdr:rowOff>
    </xdr:from>
    <xdr:ext cx="405111" cy="259045"/>
    <xdr:sp macro="" textlink="">
      <xdr:nvSpPr>
        <xdr:cNvPr id="75" name="【図書館】&#10;有形固定資産減価償却率該当値テキスト">
          <a:extLst>
            <a:ext uri="{FF2B5EF4-FFF2-40B4-BE49-F238E27FC236}">
              <a16:creationId xmlns:a16="http://schemas.microsoft.com/office/drawing/2014/main" id="{71B45100-3278-43B0-804C-58028F803347}"/>
            </a:ext>
          </a:extLst>
        </xdr:cNvPr>
        <xdr:cNvSpPr txBox="1"/>
      </xdr:nvSpPr>
      <xdr:spPr>
        <a:xfrm>
          <a:off x="4449762"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156028</xdr:rowOff>
    </xdr:from>
    <xdr:to>
      <xdr:col>20</xdr:col>
      <xdr:colOff>38100</xdr:colOff>
      <xdr:row>38</xdr:row>
      <xdr:rowOff>86178</xdr:rowOff>
    </xdr:to>
    <xdr:sp macro="" textlink="">
      <xdr:nvSpPr>
        <xdr:cNvPr id="76" name="楕円 75">
          <a:extLst>
            <a:ext uri="{FF2B5EF4-FFF2-40B4-BE49-F238E27FC236}">
              <a16:creationId xmlns:a16="http://schemas.microsoft.com/office/drawing/2014/main" id="{6EBC24D7-9438-44E5-8CC4-EA4B451DDFA9}"/>
            </a:ext>
          </a:extLst>
        </xdr:cNvPr>
        <xdr:cNvSpPr/>
      </xdr:nvSpPr>
      <xdr:spPr>
        <a:xfrm>
          <a:off x="3570287" y="6161540"/>
          <a:ext cx="87313"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35378</xdr:rowOff>
    </xdr:from>
    <xdr:to>
      <xdr:col>24</xdr:col>
      <xdr:colOff>63500</xdr:colOff>
      <xdr:row>38</xdr:row>
      <xdr:rowOff>76200</xdr:rowOff>
    </xdr:to>
    <xdr:cxnSp macro="">
      <xdr:nvCxnSpPr>
        <xdr:cNvPr id="77" name="直線コネクタ 76">
          <a:extLst>
            <a:ext uri="{FF2B5EF4-FFF2-40B4-BE49-F238E27FC236}">
              <a16:creationId xmlns:a16="http://schemas.microsoft.com/office/drawing/2014/main" id="{3DE2302B-A338-4F59-A84B-116E7DC90A53}"/>
            </a:ext>
          </a:extLst>
        </xdr:cNvPr>
        <xdr:cNvCxnSpPr/>
      </xdr:nvCxnSpPr>
      <xdr:spPr>
        <a:xfrm>
          <a:off x="3621087" y="6202815"/>
          <a:ext cx="790575" cy="3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160927</xdr:rowOff>
    </xdr:from>
    <xdr:to>
      <xdr:col>15</xdr:col>
      <xdr:colOff>101600</xdr:colOff>
      <xdr:row>38</xdr:row>
      <xdr:rowOff>91077</xdr:rowOff>
    </xdr:to>
    <xdr:sp macro="" textlink="">
      <xdr:nvSpPr>
        <xdr:cNvPr id="78" name="楕円 77">
          <a:extLst>
            <a:ext uri="{FF2B5EF4-FFF2-40B4-BE49-F238E27FC236}">
              <a16:creationId xmlns:a16="http://schemas.microsoft.com/office/drawing/2014/main" id="{01A8312E-2C20-41C5-9746-2774D080D464}"/>
            </a:ext>
          </a:extLst>
        </xdr:cNvPr>
        <xdr:cNvSpPr/>
      </xdr:nvSpPr>
      <xdr:spPr>
        <a:xfrm>
          <a:off x="2714625" y="6161677"/>
          <a:ext cx="10636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35378</xdr:rowOff>
    </xdr:from>
    <xdr:to>
      <xdr:col>19</xdr:col>
      <xdr:colOff>177800</xdr:colOff>
      <xdr:row>38</xdr:row>
      <xdr:rowOff>40277</xdr:rowOff>
    </xdr:to>
    <xdr:cxnSp macro="">
      <xdr:nvCxnSpPr>
        <xdr:cNvPr id="79" name="直線コネクタ 78">
          <a:extLst>
            <a:ext uri="{FF2B5EF4-FFF2-40B4-BE49-F238E27FC236}">
              <a16:creationId xmlns:a16="http://schemas.microsoft.com/office/drawing/2014/main" id="{65D998DF-8403-4FC8-BA3E-4F3C5B6005FD}"/>
            </a:ext>
          </a:extLst>
        </xdr:cNvPr>
        <xdr:cNvCxnSpPr/>
      </xdr:nvCxnSpPr>
      <xdr:spPr>
        <a:xfrm flipV="1">
          <a:off x="2770187" y="6202815"/>
          <a:ext cx="8509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123372</xdr:rowOff>
    </xdr:from>
    <xdr:to>
      <xdr:col>10</xdr:col>
      <xdr:colOff>165100</xdr:colOff>
      <xdr:row>38</xdr:row>
      <xdr:rowOff>53522</xdr:rowOff>
    </xdr:to>
    <xdr:sp macro="" textlink="">
      <xdr:nvSpPr>
        <xdr:cNvPr id="80" name="楕円 79">
          <a:extLst>
            <a:ext uri="{FF2B5EF4-FFF2-40B4-BE49-F238E27FC236}">
              <a16:creationId xmlns:a16="http://schemas.microsoft.com/office/drawing/2014/main" id="{151A8501-37BB-43FA-9D04-40E2202E59FC}"/>
            </a:ext>
          </a:extLst>
        </xdr:cNvPr>
        <xdr:cNvSpPr/>
      </xdr:nvSpPr>
      <xdr:spPr>
        <a:xfrm>
          <a:off x="1878012" y="6124122"/>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2722</xdr:rowOff>
    </xdr:from>
    <xdr:to>
      <xdr:col>15</xdr:col>
      <xdr:colOff>50800</xdr:colOff>
      <xdr:row>38</xdr:row>
      <xdr:rowOff>40277</xdr:rowOff>
    </xdr:to>
    <xdr:cxnSp macro="">
      <xdr:nvCxnSpPr>
        <xdr:cNvPr id="81" name="直線コネクタ 80">
          <a:extLst>
            <a:ext uri="{FF2B5EF4-FFF2-40B4-BE49-F238E27FC236}">
              <a16:creationId xmlns:a16="http://schemas.microsoft.com/office/drawing/2014/main" id="{EB095451-6A95-490C-B86B-C1B82467E0DE}"/>
            </a:ext>
          </a:extLst>
        </xdr:cNvPr>
        <xdr:cNvCxnSpPr/>
      </xdr:nvCxnSpPr>
      <xdr:spPr>
        <a:xfrm>
          <a:off x="1924050" y="6170159"/>
          <a:ext cx="846137" cy="3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108676</xdr:rowOff>
    </xdr:from>
    <xdr:to>
      <xdr:col>6</xdr:col>
      <xdr:colOff>38100</xdr:colOff>
      <xdr:row>38</xdr:row>
      <xdr:rowOff>38826</xdr:rowOff>
    </xdr:to>
    <xdr:sp macro="" textlink="">
      <xdr:nvSpPr>
        <xdr:cNvPr id="82" name="楕円 81">
          <a:extLst>
            <a:ext uri="{FF2B5EF4-FFF2-40B4-BE49-F238E27FC236}">
              <a16:creationId xmlns:a16="http://schemas.microsoft.com/office/drawing/2014/main" id="{3A016A87-1E35-4CED-A284-92E0D2BE4749}"/>
            </a:ext>
          </a:extLst>
        </xdr:cNvPr>
        <xdr:cNvSpPr/>
      </xdr:nvSpPr>
      <xdr:spPr>
        <a:xfrm>
          <a:off x="1036637" y="6114188"/>
          <a:ext cx="87313"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159476</xdr:rowOff>
    </xdr:from>
    <xdr:to>
      <xdr:col>10</xdr:col>
      <xdr:colOff>114300</xdr:colOff>
      <xdr:row>38</xdr:row>
      <xdr:rowOff>2722</xdr:rowOff>
    </xdr:to>
    <xdr:cxnSp macro="">
      <xdr:nvCxnSpPr>
        <xdr:cNvPr id="83" name="直線コネクタ 82">
          <a:extLst>
            <a:ext uri="{FF2B5EF4-FFF2-40B4-BE49-F238E27FC236}">
              <a16:creationId xmlns:a16="http://schemas.microsoft.com/office/drawing/2014/main" id="{48C327D9-17EE-41D9-B88F-9DFD3B9D1ECD}"/>
            </a:ext>
          </a:extLst>
        </xdr:cNvPr>
        <xdr:cNvCxnSpPr/>
      </xdr:nvCxnSpPr>
      <xdr:spPr>
        <a:xfrm>
          <a:off x="1087437" y="6164988"/>
          <a:ext cx="836613"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7093</xdr:rowOff>
    </xdr:from>
    <xdr:ext cx="405111" cy="259045"/>
    <xdr:sp macro="" textlink="">
      <xdr:nvSpPr>
        <xdr:cNvPr id="84" name="n_1aveValue【図書館】&#10;有形固定資産減価償却率">
          <a:extLst>
            <a:ext uri="{FF2B5EF4-FFF2-40B4-BE49-F238E27FC236}">
              <a16:creationId xmlns:a16="http://schemas.microsoft.com/office/drawing/2014/main" id="{8F50093A-7184-4FA4-BF4F-62C34DD7BB88}"/>
            </a:ext>
          </a:extLst>
        </xdr:cNvPr>
        <xdr:cNvSpPr txBox="1"/>
      </xdr:nvSpPr>
      <xdr:spPr>
        <a:xfrm>
          <a:off x="3410594" y="6498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119760</xdr:rowOff>
    </xdr:from>
    <xdr:ext cx="405111" cy="259045"/>
    <xdr:sp macro="" textlink="">
      <xdr:nvSpPr>
        <xdr:cNvPr id="85" name="n_2aveValue【図書館】&#10;有形固定資産減価償却率">
          <a:extLst>
            <a:ext uri="{FF2B5EF4-FFF2-40B4-BE49-F238E27FC236}">
              <a16:creationId xmlns:a16="http://schemas.microsoft.com/office/drawing/2014/main" id="{2CC9E30B-AAD6-4DDC-86FC-B973ACB30B70}"/>
            </a:ext>
          </a:extLst>
        </xdr:cNvPr>
        <xdr:cNvSpPr txBox="1"/>
      </xdr:nvSpPr>
      <xdr:spPr>
        <a:xfrm>
          <a:off x="2572394" y="6449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15257</xdr:rowOff>
    </xdr:from>
    <xdr:ext cx="405111" cy="259045"/>
    <xdr:sp macro="" textlink="">
      <xdr:nvSpPr>
        <xdr:cNvPr id="86" name="n_3aveValue【図書館】&#10;有形固定資産減価償却率">
          <a:extLst>
            <a:ext uri="{FF2B5EF4-FFF2-40B4-BE49-F238E27FC236}">
              <a16:creationId xmlns:a16="http://schemas.microsoft.com/office/drawing/2014/main" id="{2A9083B4-96D4-49AD-B5B7-F14E05647BEB}"/>
            </a:ext>
          </a:extLst>
        </xdr:cNvPr>
        <xdr:cNvSpPr txBox="1"/>
      </xdr:nvSpPr>
      <xdr:spPr>
        <a:xfrm>
          <a:off x="1735781" y="634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図書館】&#10;有形固定資産減価償却率">
          <a:extLst>
            <a:ext uri="{FF2B5EF4-FFF2-40B4-BE49-F238E27FC236}">
              <a16:creationId xmlns:a16="http://schemas.microsoft.com/office/drawing/2014/main" id="{E423FD0B-9DFC-41BB-AD29-B95F786A8B8F}"/>
            </a:ext>
          </a:extLst>
        </xdr:cNvPr>
        <xdr:cNvSpPr txBox="1"/>
      </xdr:nvSpPr>
      <xdr:spPr>
        <a:xfrm>
          <a:off x="894406" y="6323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102705</xdr:rowOff>
    </xdr:from>
    <xdr:ext cx="405111" cy="259045"/>
    <xdr:sp macro="" textlink="">
      <xdr:nvSpPr>
        <xdr:cNvPr id="88" name="n_1mainValue【図書館】&#10;有形固定資産減価償却率">
          <a:extLst>
            <a:ext uri="{FF2B5EF4-FFF2-40B4-BE49-F238E27FC236}">
              <a16:creationId xmlns:a16="http://schemas.microsoft.com/office/drawing/2014/main" id="{AE866002-68F7-4A85-8BB7-0A95FD986AFE}"/>
            </a:ext>
          </a:extLst>
        </xdr:cNvPr>
        <xdr:cNvSpPr txBox="1"/>
      </xdr:nvSpPr>
      <xdr:spPr>
        <a:xfrm>
          <a:off x="3410594" y="5941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107604</xdr:rowOff>
    </xdr:from>
    <xdr:ext cx="405111" cy="259045"/>
    <xdr:sp macro="" textlink="">
      <xdr:nvSpPr>
        <xdr:cNvPr id="89" name="n_2mainValue【図書館】&#10;有形固定資産減価償却率">
          <a:extLst>
            <a:ext uri="{FF2B5EF4-FFF2-40B4-BE49-F238E27FC236}">
              <a16:creationId xmlns:a16="http://schemas.microsoft.com/office/drawing/2014/main" id="{900BC736-64B5-49A1-8E23-122722A042FC}"/>
            </a:ext>
          </a:extLst>
        </xdr:cNvPr>
        <xdr:cNvSpPr txBox="1"/>
      </xdr:nvSpPr>
      <xdr:spPr>
        <a:xfrm>
          <a:off x="2572394" y="5951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70049</xdr:rowOff>
    </xdr:from>
    <xdr:ext cx="405111" cy="259045"/>
    <xdr:sp macro="" textlink="">
      <xdr:nvSpPr>
        <xdr:cNvPr id="90" name="n_3mainValue【図書館】&#10;有形固定資産減価償却率">
          <a:extLst>
            <a:ext uri="{FF2B5EF4-FFF2-40B4-BE49-F238E27FC236}">
              <a16:creationId xmlns:a16="http://schemas.microsoft.com/office/drawing/2014/main" id="{4BD8A969-15AE-438C-9811-C8A14D83A3F9}"/>
            </a:ext>
          </a:extLst>
        </xdr:cNvPr>
        <xdr:cNvSpPr txBox="1"/>
      </xdr:nvSpPr>
      <xdr:spPr>
        <a:xfrm>
          <a:off x="1735781" y="5913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55353</xdr:rowOff>
    </xdr:from>
    <xdr:ext cx="405111" cy="259045"/>
    <xdr:sp macro="" textlink="">
      <xdr:nvSpPr>
        <xdr:cNvPr id="91" name="n_4mainValue【図書館】&#10;有形固定資産減価償却率">
          <a:extLst>
            <a:ext uri="{FF2B5EF4-FFF2-40B4-BE49-F238E27FC236}">
              <a16:creationId xmlns:a16="http://schemas.microsoft.com/office/drawing/2014/main" id="{2B531105-7C28-459C-B44C-549378B96FD0}"/>
            </a:ext>
          </a:extLst>
        </xdr:cNvPr>
        <xdr:cNvSpPr txBox="1"/>
      </xdr:nvSpPr>
      <xdr:spPr>
        <a:xfrm>
          <a:off x="894406" y="589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727456E-1AE5-40C4-9397-C1E69C924F94}"/>
            </a:ext>
          </a:extLst>
        </xdr:cNvPr>
        <xdr:cNvSpPr/>
      </xdr:nvSpPr>
      <xdr:spPr>
        <a:xfrm>
          <a:off x="6284912" y="397192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D0AB066-899C-4314-9BCC-F5AE016DAC7A}"/>
            </a:ext>
          </a:extLst>
        </xdr:cNvPr>
        <xdr:cNvSpPr/>
      </xdr:nvSpPr>
      <xdr:spPr>
        <a:xfrm>
          <a:off x="6402387"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46D23D2-3FEE-4D3D-897F-52977D280562}"/>
            </a:ext>
          </a:extLst>
        </xdr:cNvPr>
        <xdr:cNvSpPr/>
      </xdr:nvSpPr>
      <xdr:spPr>
        <a:xfrm>
          <a:off x="6402387"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6D01659-26FA-45DB-AFE1-57AB444659BF}"/>
            </a:ext>
          </a:extLst>
        </xdr:cNvPr>
        <xdr:cNvSpPr/>
      </xdr:nvSpPr>
      <xdr:spPr>
        <a:xfrm>
          <a:off x="7370762"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37DF17C-DD5A-4796-B9A5-A9AB93AC04B5}"/>
            </a:ext>
          </a:extLst>
        </xdr:cNvPr>
        <xdr:cNvSpPr/>
      </xdr:nvSpPr>
      <xdr:spPr>
        <a:xfrm>
          <a:off x="7370762"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C154353-43EF-444B-99DC-2D39113F1B3B}"/>
            </a:ext>
          </a:extLst>
        </xdr:cNvPr>
        <xdr:cNvSpPr/>
      </xdr:nvSpPr>
      <xdr:spPr>
        <a:xfrm>
          <a:off x="8456612"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39AEA5A-D1AE-4ED7-B655-FFF795A2FD17}"/>
            </a:ext>
          </a:extLst>
        </xdr:cNvPr>
        <xdr:cNvSpPr/>
      </xdr:nvSpPr>
      <xdr:spPr>
        <a:xfrm>
          <a:off x="8456612"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D6C3C0E-C218-4BE0-9B45-943B2BF9878B}"/>
            </a:ext>
          </a:extLst>
        </xdr:cNvPr>
        <xdr:cNvSpPr/>
      </xdr:nvSpPr>
      <xdr:spPr>
        <a:xfrm>
          <a:off x="6284912" y="504825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177761C0-D634-453D-B96C-199CE21EDB72}"/>
            </a:ext>
          </a:extLst>
        </xdr:cNvPr>
        <xdr:cNvSpPr txBox="1"/>
      </xdr:nvSpPr>
      <xdr:spPr>
        <a:xfrm>
          <a:off x="6246812"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D1DEA0A-8DAD-4124-A6A8-4E3A5C01C1EF}"/>
            </a:ext>
          </a:extLst>
        </xdr:cNvPr>
        <xdr:cNvCxnSpPr/>
      </xdr:nvCxnSpPr>
      <xdr:spPr>
        <a:xfrm>
          <a:off x="6284912" y="72104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E39D913-C72C-4C68-B81A-E1A363C288DD}"/>
            </a:ext>
          </a:extLst>
        </xdr:cNvPr>
        <xdr:cNvCxnSpPr/>
      </xdr:nvCxnSpPr>
      <xdr:spPr>
        <a:xfrm>
          <a:off x="6284912" y="684847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1494AEE3-347D-4A2D-8509-D8EAA0D4105C}"/>
            </a:ext>
          </a:extLst>
        </xdr:cNvPr>
        <xdr:cNvSpPr txBox="1"/>
      </xdr:nvSpPr>
      <xdr:spPr>
        <a:xfrm>
          <a:off x="5836783"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7D87ECC3-891C-4808-B94F-FF1D21BD82D4}"/>
            </a:ext>
          </a:extLst>
        </xdr:cNvPr>
        <xdr:cNvCxnSpPr/>
      </xdr:nvCxnSpPr>
      <xdr:spPr>
        <a:xfrm>
          <a:off x="6284912" y="64865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BBBDD776-6C79-444D-A16F-19ABEBF63B94}"/>
            </a:ext>
          </a:extLst>
        </xdr:cNvPr>
        <xdr:cNvSpPr txBox="1"/>
      </xdr:nvSpPr>
      <xdr:spPr>
        <a:xfrm>
          <a:off x="5836783" y="635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7DA6C65B-BDF4-4283-B473-524AB45E503C}"/>
            </a:ext>
          </a:extLst>
        </xdr:cNvPr>
        <xdr:cNvCxnSpPr/>
      </xdr:nvCxnSpPr>
      <xdr:spPr>
        <a:xfrm>
          <a:off x="6284912" y="61341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1DC057DD-A0CF-4E5F-ADD4-3400F5C07594}"/>
            </a:ext>
          </a:extLst>
        </xdr:cNvPr>
        <xdr:cNvSpPr txBox="1"/>
      </xdr:nvSpPr>
      <xdr:spPr>
        <a:xfrm>
          <a:off x="5836783" y="600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A18B4FE-0832-484A-ACA9-2EA0ED3C3F67}"/>
            </a:ext>
          </a:extLst>
        </xdr:cNvPr>
        <xdr:cNvCxnSpPr/>
      </xdr:nvCxnSpPr>
      <xdr:spPr>
        <a:xfrm>
          <a:off x="6284912" y="57721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B8DCC403-FD10-47B9-ABC0-B4B3E711B5B3}"/>
            </a:ext>
          </a:extLst>
        </xdr:cNvPr>
        <xdr:cNvSpPr txBox="1"/>
      </xdr:nvSpPr>
      <xdr:spPr>
        <a:xfrm>
          <a:off x="5836783" y="5639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B8E2B8D7-20E5-4EA1-94F1-780490EE3D1E}"/>
            </a:ext>
          </a:extLst>
        </xdr:cNvPr>
        <xdr:cNvCxnSpPr/>
      </xdr:nvCxnSpPr>
      <xdr:spPr>
        <a:xfrm>
          <a:off x="6284912" y="5410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85023380-F454-4710-9CA8-8AD7B79BE5E9}"/>
            </a:ext>
          </a:extLst>
        </xdr:cNvPr>
        <xdr:cNvSpPr txBox="1"/>
      </xdr:nvSpPr>
      <xdr:spPr>
        <a:xfrm>
          <a:off x="5836783" y="5277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161D89FE-FB88-49E4-BF70-DB066D793DD1}"/>
            </a:ext>
          </a:extLst>
        </xdr:cNvPr>
        <xdr:cNvCxnSpPr/>
      </xdr:nvCxnSpPr>
      <xdr:spPr>
        <a:xfrm>
          <a:off x="6284912" y="50482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2CBDC8F2-C14F-4BC3-83A6-29F598D1EEC1}"/>
            </a:ext>
          </a:extLst>
        </xdr:cNvPr>
        <xdr:cNvSpPr txBox="1"/>
      </xdr:nvSpPr>
      <xdr:spPr>
        <a:xfrm>
          <a:off x="5836783"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A6D6A552-8A66-4664-AF7D-543031136E31}"/>
            </a:ext>
          </a:extLst>
        </xdr:cNvPr>
        <xdr:cNvSpPr/>
      </xdr:nvSpPr>
      <xdr:spPr>
        <a:xfrm>
          <a:off x="6284912" y="504825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E8153D9E-03F4-4A64-B2B2-A53103018F86}"/>
            </a:ext>
          </a:extLst>
        </xdr:cNvPr>
        <xdr:cNvCxnSpPr/>
      </xdr:nvCxnSpPr>
      <xdr:spPr>
        <a:xfrm flipV="1">
          <a:off x="9952990" y="5364162"/>
          <a:ext cx="0" cy="1379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68BC810C-25A6-4A5D-B3D1-4FC2646A1297}"/>
            </a:ext>
          </a:extLst>
        </xdr:cNvPr>
        <xdr:cNvSpPr txBox="1"/>
      </xdr:nvSpPr>
      <xdr:spPr>
        <a:xfrm>
          <a:off x="9991725" y="675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2289B5EF-D156-48A1-A754-67509B2DEEAA}"/>
            </a:ext>
          </a:extLst>
        </xdr:cNvPr>
        <xdr:cNvCxnSpPr/>
      </xdr:nvCxnSpPr>
      <xdr:spPr>
        <a:xfrm>
          <a:off x="9879012" y="67437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18" name="【図書館】&#10;一人当たり面積最大値テキスト">
          <a:extLst>
            <a:ext uri="{FF2B5EF4-FFF2-40B4-BE49-F238E27FC236}">
              <a16:creationId xmlns:a16="http://schemas.microsoft.com/office/drawing/2014/main" id="{FD9087EB-025C-4C0E-9ADF-C4375281904E}"/>
            </a:ext>
          </a:extLst>
        </xdr:cNvPr>
        <xdr:cNvSpPr txBox="1"/>
      </xdr:nvSpPr>
      <xdr:spPr>
        <a:xfrm>
          <a:off x="9991725" y="515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19" name="直線コネクタ 118">
          <a:extLst>
            <a:ext uri="{FF2B5EF4-FFF2-40B4-BE49-F238E27FC236}">
              <a16:creationId xmlns:a16="http://schemas.microsoft.com/office/drawing/2014/main" id="{CC58634C-EC91-488B-B018-74204BE7A69F}"/>
            </a:ext>
          </a:extLst>
        </xdr:cNvPr>
        <xdr:cNvCxnSpPr/>
      </xdr:nvCxnSpPr>
      <xdr:spPr>
        <a:xfrm>
          <a:off x="9879012" y="536416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0" name="【図書館】&#10;一人当たり面積平均値テキスト">
          <a:extLst>
            <a:ext uri="{FF2B5EF4-FFF2-40B4-BE49-F238E27FC236}">
              <a16:creationId xmlns:a16="http://schemas.microsoft.com/office/drawing/2014/main" id="{1D855FEF-7719-4468-B093-1FACDCBDAAEE}"/>
            </a:ext>
          </a:extLst>
        </xdr:cNvPr>
        <xdr:cNvSpPr txBox="1"/>
      </xdr:nvSpPr>
      <xdr:spPr>
        <a:xfrm>
          <a:off x="9991725" y="6191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1" name="フローチャート: 判断 120">
          <a:extLst>
            <a:ext uri="{FF2B5EF4-FFF2-40B4-BE49-F238E27FC236}">
              <a16:creationId xmlns:a16="http://schemas.microsoft.com/office/drawing/2014/main" id="{B267A7D7-3444-4DEE-9D63-AAAFB51FEB3A}"/>
            </a:ext>
          </a:extLst>
        </xdr:cNvPr>
        <xdr:cNvSpPr/>
      </xdr:nvSpPr>
      <xdr:spPr>
        <a:xfrm>
          <a:off x="9917112" y="6218237"/>
          <a:ext cx="92075"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22" name="フローチャート: 判断 121">
          <a:extLst>
            <a:ext uri="{FF2B5EF4-FFF2-40B4-BE49-F238E27FC236}">
              <a16:creationId xmlns:a16="http://schemas.microsoft.com/office/drawing/2014/main" id="{4FBD3CCA-87D3-4D2C-931C-A2EF3E7FF1EB}"/>
            </a:ext>
          </a:extLst>
        </xdr:cNvPr>
        <xdr:cNvSpPr/>
      </xdr:nvSpPr>
      <xdr:spPr>
        <a:xfrm>
          <a:off x="9117012" y="6256337"/>
          <a:ext cx="101600"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88900</xdr:rowOff>
    </xdr:from>
    <xdr:to>
      <xdr:col>46</xdr:col>
      <xdr:colOff>38100</xdr:colOff>
      <xdr:row>39</xdr:row>
      <xdr:rowOff>19050</xdr:rowOff>
    </xdr:to>
    <xdr:sp macro="" textlink="">
      <xdr:nvSpPr>
        <xdr:cNvPr id="123" name="フローチャート: 判断 122">
          <a:extLst>
            <a:ext uri="{FF2B5EF4-FFF2-40B4-BE49-F238E27FC236}">
              <a16:creationId xmlns:a16="http://schemas.microsoft.com/office/drawing/2014/main" id="{A8E82CD2-3256-4E3D-8186-FD2751DB5207}"/>
            </a:ext>
          </a:extLst>
        </xdr:cNvPr>
        <xdr:cNvSpPr/>
      </xdr:nvSpPr>
      <xdr:spPr>
        <a:xfrm>
          <a:off x="8275637" y="6256337"/>
          <a:ext cx="87313"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82C0B2D0-7212-4927-9448-8841F803788F}"/>
            </a:ext>
          </a:extLst>
        </xdr:cNvPr>
        <xdr:cNvSpPr/>
      </xdr:nvSpPr>
      <xdr:spPr>
        <a:xfrm>
          <a:off x="7419975" y="6218237"/>
          <a:ext cx="10636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76200</xdr:rowOff>
    </xdr:from>
    <xdr:to>
      <xdr:col>36</xdr:col>
      <xdr:colOff>165100</xdr:colOff>
      <xdr:row>39</xdr:row>
      <xdr:rowOff>6350</xdr:rowOff>
    </xdr:to>
    <xdr:sp macro="" textlink="">
      <xdr:nvSpPr>
        <xdr:cNvPr id="125" name="フローチャート: 判断 124">
          <a:extLst>
            <a:ext uri="{FF2B5EF4-FFF2-40B4-BE49-F238E27FC236}">
              <a16:creationId xmlns:a16="http://schemas.microsoft.com/office/drawing/2014/main" id="{AEA98A79-5D55-4B4B-AB24-A72C47C13ADD}"/>
            </a:ext>
          </a:extLst>
        </xdr:cNvPr>
        <xdr:cNvSpPr/>
      </xdr:nvSpPr>
      <xdr:spPr>
        <a:xfrm>
          <a:off x="6583362" y="6238875"/>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B60A326-C2AB-4AA3-9FA1-B44232E4E6CF}"/>
            </a:ext>
          </a:extLst>
        </xdr:cNvPr>
        <xdr:cNvSpPr txBox="1"/>
      </xdr:nvSpPr>
      <xdr:spPr>
        <a:xfrm>
          <a:off x="9772650"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8B907F9-1C53-44A6-9C6E-3086FE5F44CF}"/>
            </a:ext>
          </a:extLst>
        </xdr:cNvPr>
        <xdr:cNvSpPr txBox="1"/>
      </xdr:nvSpPr>
      <xdr:spPr>
        <a:xfrm>
          <a:off x="898207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CF0CC0E-808A-496E-9D01-2BF04DC4B7C0}"/>
            </a:ext>
          </a:extLst>
        </xdr:cNvPr>
        <xdr:cNvSpPr txBox="1"/>
      </xdr:nvSpPr>
      <xdr:spPr>
        <a:xfrm>
          <a:off x="81454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5E9013A-3FDD-4C76-B3E6-F697E659D817}"/>
            </a:ext>
          </a:extLst>
        </xdr:cNvPr>
        <xdr:cNvSpPr txBox="1"/>
      </xdr:nvSpPr>
      <xdr:spPr>
        <a:xfrm>
          <a:off x="72945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AB68447-99AB-411F-A99F-8D26FFDC3EB4}"/>
            </a:ext>
          </a:extLst>
        </xdr:cNvPr>
        <xdr:cNvSpPr txBox="1"/>
      </xdr:nvSpPr>
      <xdr:spPr>
        <a:xfrm>
          <a:off x="644842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19050</xdr:rowOff>
    </xdr:from>
    <xdr:to>
      <xdr:col>55</xdr:col>
      <xdr:colOff>50800</xdr:colOff>
      <xdr:row>35</xdr:row>
      <xdr:rowOff>120650</xdr:rowOff>
    </xdr:to>
    <xdr:sp macro="" textlink="">
      <xdr:nvSpPr>
        <xdr:cNvPr id="131" name="楕円 130">
          <a:extLst>
            <a:ext uri="{FF2B5EF4-FFF2-40B4-BE49-F238E27FC236}">
              <a16:creationId xmlns:a16="http://schemas.microsoft.com/office/drawing/2014/main" id="{5490AC39-7E0B-433B-8097-0137ECA52BBA}"/>
            </a:ext>
          </a:extLst>
        </xdr:cNvPr>
        <xdr:cNvSpPr/>
      </xdr:nvSpPr>
      <xdr:spPr>
        <a:xfrm>
          <a:off x="9917112" y="5695950"/>
          <a:ext cx="92075"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41927</xdr:rowOff>
    </xdr:from>
    <xdr:ext cx="469744" cy="259045"/>
    <xdr:sp macro="" textlink="">
      <xdr:nvSpPr>
        <xdr:cNvPr id="132" name="【図書館】&#10;一人当たり面積該当値テキスト">
          <a:extLst>
            <a:ext uri="{FF2B5EF4-FFF2-40B4-BE49-F238E27FC236}">
              <a16:creationId xmlns:a16="http://schemas.microsoft.com/office/drawing/2014/main" id="{CCB94384-4EB3-4A85-9D13-32FF266DB088}"/>
            </a:ext>
          </a:extLst>
        </xdr:cNvPr>
        <xdr:cNvSpPr txBox="1"/>
      </xdr:nvSpPr>
      <xdr:spPr>
        <a:xfrm>
          <a:off x="9991725" y="556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31750</xdr:rowOff>
    </xdr:from>
    <xdr:to>
      <xdr:col>50</xdr:col>
      <xdr:colOff>165100</xdr:colOff>
      <xdr:row>35</xdr:row>
      <xdr:rowOff>133350</xdr:rowOff>
    </xdr:to>
    <xdr:sp macro="" textlink="">
      <xdr:nvSpPr>
        <xdr:cNvPr id="133" name="楕円 132">
          <a:extLst>
            <a:ext uri="{FF2B5EF4-FFF2-40B4-BE49-F238E27FC236}">
              <a16:creationId xmlns:a16="http://schemas.microsoft.com/office/drawing/2014/main" id="{E6194A56-A355-476A-9CFA-FD11BB1CBA3B}"/>
            </a:ext>
          </a:extLst>
        </xdr:cNvPr>
        <xdr:cNvSpPr/>
      </xdr:nvSpPr>
      <xdr:spPr>
        <a:xfrm>
          <a:off x="9117012" y="5713412"/>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69850</xdr:rowOff>
    </xdr:from>
    <xdr:to>
      <xdr:col>55</xdr:col>
      <xdr:colOff>0</xdr:colOff>
      <xdr:row>35</xdr:row>
      <xdr:rowOff>82550</xdr:rowOff>
    </xdr:to>
    <xdr:cxnSp macro="">
      <xdr:nvCxnSpPr>
        <xdr:cNvPr id="134" name="直線コネクタ 133">
          <a:extLst>
            <a:ext uri="{FF2B5EF4-FFF2-40B4-BE49-F238E27FC236}">
              <a16:creationId xmlns:a16="http://schemas.microsoft.com/office/drawing/2014/main" id="{F01E886D-E03F-4B88-81B1-7AE9BA00477F}"/>
            </a:ext>
          </a:extLst>
        </xdr:cNvPr>
        <xdr:cNvCxnSpPr/>
      </xdr:nvCxnSpPr>
      <xdr:spPr>
        <a:xfrm flipV="1">
          <a:off x="9163050" y="5751512"/>
          <a:ext cx="79057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44450</xdr:rowOff>
    </xdr:from>
    <xdr:to>
      <xdr:col>46</xdr:col>
      <xdr:colOff>38100</xdr:colOff>
      <xdr:row>35</xdr:row>
      <xdr:rowOff>146050</xdr:rowOff>
    </xdr:to>
    <xdr:sp macro="" textlink="">
      <xdr:nvSpPr>
        <xdr:cNvPr id="135" name="楕円 134">
          <a:extLst>
            <a:ext uri="{FF2B5EF4-FFF2-40B4-BE49-F238E27FC236}">
              <a16:creationId xmlns:a16="http://schemas.microsoft.com/office/drawing/2014/main" id="{734E8BDA-36B2-42B4-ABC8-B9BE984364DB}"/>
            </a:ext>
          </a:extLst>
        </xdr:cNvPr>
        <xdr:cNvSpPr/>
      </xdr:nvSpPr>
      <xdr:spPr>
        <a:xfrm>
          <a:off x="8275637" y="5726112"/>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82550</xdr:rowOff>
    </xdr:from>
    <xdr:to>
      <xdr:col>50</xdr:col>
      <xdr:colOff>114300</xdr:colOff>
      <xdr:row>35</xdr:row>
      <xdr:rowOff>95250</xdr:rowOff>
    </xdr:to>
    <xdr:cxnSp macro="">
      <xdr:nvCxnSpPr>
        <xdr:cNvPr id="136" name="直線コネクタ 135">
          <a:extLst>
            <a:ext uri="{FF2B5EF4-FFF2-40B4-BE49-F238E27FC236}">
              <a16:creationId xmlns:a16="http://schemas.microsoft.com/office/drawing/2014/main" id="{F59D7A65-2845-4E4E-89D1-B14CD30F6539}"/>
            </a:ext>
          </a:extLst>
        </xdr:cNvPr>
        <xdr:cNvCxnSpPr/>
      </xdr:nvCxnSpPr>
      <xdr:spPr>
        <a:xfrm flipV="1">
          <a:off x="8326437" y="5764212"/>
          <a:ext cx="836613" cy="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57150</xdr:rowOff>
    </xdr:from>
    <xdr:to>
      <xdr:col>41</xdr:col>
      <xdr:colOff>101600</xdr:colOff>
      <xdr:row>35</xdr:row>
      <xdr:rowOff>158750</xdr:rowOff>
    </xdr:to>
    <xdr:sp macro="" textlink="">
      <xdr:nvSpPr>
        <xdr:cNvPr id="137" name="楕円 136">
          <a:extLst>
            <a:ext uri="{FF2B5EF4-FFF2-40B4-BE49-F238E27FC236}">
              <a16:creationId xmlns:a16="http://schemas.microsoft.com/office/drawing/2014/main" id="{7EBBD608-48EE-4AF5-833D-7613CA732A3A}"/>
            </a:ext>
          </a:extLst>
        </xdr:cNvPr>
        <xdr:cNvSpPr/>
      </xdr:nvSpPr>
      <xdr:spPr>
        <a:xfrm>
          <a:off x="7419975" y="5734050"/>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95250</xdr:rowOff>
    </xdr:from>
    <xdr:to>
      <xdr:col>45</xdr:col>
      <xdr:colOff>177800</xdr:colOff>
      <xdr:row>35</xdr:row>
      <xdr:rowOff>107950</xdr:rowOff>
    </xdr:to>
    <xdr:cxnSp macro="">
      <xdr:nvCxnSpPr>
        <xdr:cNvPr id="138" name="直線コネクタ 137">
          <a:extLst>
            <a:ext uri="{FF2B5EF4-FFF2-40B4-BE49-F238E27FC236}">
              <a16:creationId xmlns:a16="http://schemas.microsoft.com/office/drawing/2014/main" id="{6D3E6178-2932-4C78-92C4-2F551FD1035C}"/>
            </a:ext>
          </a:extLst>
        </xdr:cNvPr>
        <xdr:cNvCxnSpPr/>
      </xdr:nvCxnSpPr>
      <xdr:spPr>
        <a:xfrm flipV="1">
          <a:off x="7475537" y="5772150"/>
          <a:ext cx="850900" cy="1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69850</xdr:rowOff>
    </xdr:from>
    <xdr:to>
      <xdr:col>36</xdr:col>
      <xdr:colOff>165100</xdr:colOff>
      <xdr:row>36</xdr:row>
      <xdr:rowOff>0</xdr:rowOff>
    </xdr:to>
    <xdr:sp macro="" textlink="">
      <xdr:nvSpPr>
        <xdr:cNvPr id="139" name="楕円 138">
          <a:extLst>
            <a:ext uri="{FF2B5EF4-FFF2-40B4-BE49-F238E27FC236}">
              <a16:creationId xmlns:a16="http://schemas.microsoft.com/office/drawing/2014/main" id="{39B83791-5E1B-43D8-B386-F463777B6F29}"/>
            </a:ext>
          </a:extLst>
        </xdr:cNvPr>
        <xdr:cNvSpPr/>
      </xdr:nvSpPr>
      <xdr:spPr>
        <a:xfrm>
          <a:off x="6583362" y="5751512"/>
          <a:ext cx="101600"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107950</xdr:rowOff>
    </xdr:from>
    <xdr:to>
      <xdr:col>41</xdr:col>
      <xdr:colOff>50800</xdr:colOff>
      <xdr:row>35</xdr:row>
      <xdr:rowOff>120650</xdr:rowOff>
    </xdr:to>
    <xdr:cxnSp macro="">
      <xdr:nvCxnSpPr>
        <xdr:cNvPr id="140" name="直線コネクタ 139">
          <a:extLst>
            <a:ext uri="{FF2B5EF4-FFF2-40B4-BE49-F238E27FC236}">
              <a16:creationId xmlns:a16="http://schemas.microsoft.com/office/drawing/2014/main" id="{5018250F-801F-4A02-8208-34D179FF9206}"/>
            </a:ext>
          </a:extLst>
        </xdr:cNvPr>
        <xdr:cNvCxnSpPr/>
      </xdr:nvCxnSpPr>
      <xdr:spPr>
        <a:xfrm flipV="1">
          <a:off x="6629400" y="5789612"/>
          <a:ext cx="846137"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10177</xdr:rowOff>
    </xdr:from>
    <xdr:ext cx="469744" cy="259045"/>
    <xdr:sp macro="" textlink="">
      <xdr:nvSpPr>
        <xdr:cNvPr id="141" name="n_1aveValue【図書館】&#10;一人当たり面積">
          <a:extLst>
            <a:ext uri="{FF2B5EF4-FFF2-40B4-BE49-F238E27FC236}">
              <a16:creationId xmlns:a16="http://schemas.microsoft.com/office/drawing/2014/main" id="{BE8CB650-7FA3-4E85-8284-ED598C5206C2}"/>
            </a:ext>
          </a:extLst>
        </xdr:cNvPr>
        <xdr:cNvSpPr txBox="1"/>
      </xdr:nvSpPr>
      <xdr:spPr>
        <a:xfrm>
          <a:off x="8925002"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10177</xdr:rowOff>
    </xdr:from>
    <xdr:ext cx="469744" cy="259045"/>
    <xdr:sp macro="" textlink="">
      <xdr:nvSpPr>
        <xdr:cNvPr id="142" name="n_2aveValue【図書館】&#10;一人当たり面積">
          <a:extLst>
            <a:ext uri="{FF2B5EF4-FFF2-40B4-BE49-F238E27FC236}">
              <a16:creationId xmlns:a16="http://schemas.microsoft.com/office/drawing/2014/main" id="{18A475EC-A9A3-43C7-8E09-AE82C33AED19}"/>
            </a:ext>
          </a:extLst>
        </xdr:cNvPr>
        <xdr:cNvSpPr txBox="1"/>
      </xdr:nvSpPr>
      <xdr:spPr>
        <a:xfrm>
          <a:off x="80963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a:extLst>
            <a:ext uri="{FF2B5EF4-FFF2-40B4-BE49-F238E27FC236}">
              <a16:creationId xmlns:a16="http://schemas.microsoft.com/office/drawing/2014/main" id="{98604E6B-E9F9-4E85-98D3-02903113834C}"/>
            </a:ext>
          </a:extLst>
        </xdr:cNvPr>
        <xdr:cNvSpPr txBox="1"/>
      </xdr:nvSpPr>
      <xdr:spPr>
        <a:xfrm>
          <a:off x="7250189" y="630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168927</xdr:rowOff>
    </xdr:from>
    <xdr:ext cx="469744" cy="259045"/>
    <xdr:sp macro="" textlink="">
      <xdr:nvSpPr>
        <xdr:cNvPr id="144" name="n_4aveValue【図書館】&#10;一人当たり面積">
          <a:extLst>
            <a:ext uri="{FF2B5EF4-FFF2-40B4-BE49-F238E27FC236}">
              <a16:creationId xmlns:a16="http://schemas.microsoft.com/office/drawing/2014/main" id="{DA38BBBF-5F0B-45C1-BA0C-8FD0A8F951A2}"/>
            </a:ext>
          </a:extLst>
        </xdr:cNvPr>
        <xdr:cNvSpPr txBox="1"/>
      </xdr:nvSpPr>
      <xdr:spPr>
        <a:xfrm>
          <a:off x="6408814" y="632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149877</xdr:rowOff>
    </xdr:from>
    <xdr:ext cx="469744" cy="259045"/>
    <xdr:sp macro="" textlink="">
      <xdr:nvSpPr>
        <xdr:cNvPr id="145" name="n_1mainValue【図書館】&#10;一人当たり面積">
          <a:extLst>
            <a:ext uri="{FF2B5EF4-FFF2-40B4-BE49-F238E27FC236}">
              <a16:creationId xmlns:a16="http://schemas.microsoft.com/office/drawing/2014/main" id="{89F93507-2070-4FD1-ADD3-E506626BC14A}"/>
            </a:ext>
          </a:extLst>
        </xdr:cNvPr>
        <xdr:cNvSpPr txBox="1"/>
      </xdr:nvSpPr>
      <xdr:spPr>
        <a:xfrm>
          <a:off x="8925002" y="550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162577</xdr:rowOff>
    </xdr:from>
    <xdr:ext cx="469744" cy="259045"/>
    <xdr:sp macro="" textlink="">
      <xdr:nvSpPr>
        <xdr:cNvPr id="146" name="n_2mainValue【図書館】&#10;一人当たり面積">
          <a:extLst>
            <a:ext uri="{FF2B5EF4-FFF2-40B4-BE49-F238E27FC236}">
              <a16:creationId xmlns:a16="http://schemas.microsoft.com/office/drawing/2014/main" id="{F3B76759-6C1B-40E4-A9B9-40D567EE429A}"/>
            </a:ext>
          </a:extLst>
        </xdr:cNvPr>
        <xdr:cNvSpPr txBox="1"/>
      </xdr:nvSpPr>
      <xdr:spPr>
        <a:xfrm>
          <a:off x="80963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3827</xdr:rowOff>
    </xdr:from>
    <xdr:ext cx="469744" cy="259045"/>
    <xdr:sp macro="" textlink="">
      <xdr:nvSpPr>
        <xdr:cNvPr id="147" name="n_3mainValue【図書館】&#10;一人当たり面積">
          <a:extLst>
            <a:ext uri="{FF2B5EF4-FFF2-40B4-BE49-F238E27FC236}">
              <a16:creationId xmlns:a16="http://schemas.microsoft.com/office/drawing/2014/main" id="{C2935DCE-693E-46EA-A333-3F1DBA0E5D8E}"/>
            </a:ext>
          </a:extLst>
        </xdr:cNvPr>
        <xdr:cNvSpPr txBox="1"/>
      </xdr:nvSpPr>
      <xdr:spPr>
        <a:xfrm>
          <a:off x="7250189" y="552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16527</xdr:rowOff>
    </xdr:from>
    <xdr:ext cx="469744" cy="259045"/>
    <xdr:sp macro="" textlink="">
      <xdr:nvSpPr>
        <xdr:cNvPr id="148" name="n_4mainValue【図書館】&#10;一人当たり面積">
          <a:extLst>
            <a:ext uri="{FF2B5EF4-FFF2-40B4-BE49-F238E27FC236}">
              <a16:creationId xmlns:a16="http://schemas.microsoft.com/office/drawing/2014/main" id="{FF870AE0-F8AB-472E-B6F1-DE5689A932F5}"/>
            </a:ext>
          </a:extLst>
        </xdr:cNvPr>
        <xdr:cNvSpPr txBox="1"/>
      </xdr:nvSpPr>
      <xdr:spPr>
        <a:xfrm>
          <a:off x="6408814" y="553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81FDD61-0F67-4ACD-B846-2135FC2340CE}"/>
            </a:ext>
          </a:extLst>
        </xdr:cNvPr>
        <xdr:cNvSpPr/>
      </xdr:nvSpPr>
      <xdr:spPr>
        <a:xfrm>
          <a:off x="723900" y="757237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31B63484-8548-4468-ADAD-738DB6BFB3CD}"/>
            </a:ext>
          </a:extLst>
        </xdr:cNvPr>
        <xdr:cNvSpPr/>
      </xdr:nvSpPr>
      <xdr:spPr>
        <a:xfrm>
          <a:off x="855662"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F836C200-35E6-4DBD-87E2-2A3C9FC0749E}"/>
            </a:ext>
          </a:extLst>
        </xdr:cNvPr>
        <xdr:cNvSpPr/>
      </xdr:nvSpPr>
      <xdr:spPr>
        <a:xfrm>
          <a:off x="855662"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0420CC1-8CBB-40BA-BECD-232C076F2F18}"/>
            </a:ext>
          </a:extLst>
        </xdr:cNvPr>
        <xdr:cNvSpPr/>
      </xdr:nvSpPr>
      <xdr:spPr>
        <a:xfrm>
          <a:off x="180975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935BCCE-E19B-4EDA-9208-700B420B0846}"/>
            </a:ext>
          </a:extLst>
        </xdr:cNvPr>
        <xdr:cNvSpPr/>
      </xdr:nvSpPr>
      <xdr:spPr>
        <a:xfrm>
          <a:off x="180975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953D4FF-6218-446E-8028-F56A773316EF}"/>
            </a:ext>
          </a:extLst>
        </xdr:cNvPr>
        <xdr:cNvSpPr/>
      </xdr:nvSpPr>
      <xdr:spPr>
        <a:xfrm>
          <a:off x="289560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CAD6D17F-1278-47A5-8596-DA7A2E27A464}"/>
            </a:ext>
          </a:extLst>
        </xdr:cNvPr>
        <xdr:cNvSpPr/>
      </xdr:nvSpPr>
      <xdr:spPr>
        <a:xfrm>
          <a:off x="289560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F4B9D8E-2774-4B2F-A618-27A0DCFBFEE3}"/>
            </a:ext>
          </a:extLst>
        </xdr:cNvPr>
        <xdr:cNvSpPr/>
      </xdr:nvSpPr>
      <xdr:spPr>
        <a:xfrm>
          <a:off x="723900" y="864870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A53EC5C-B6C8-4448-8944-2857EB603264}"/>
            </a:ext>
          </a:extLst>
        </xdr:cNvPr>
        <xdr:cNvSpPr txBox="1"/>
      </xdr:nvSpPr>
      <xdr:spPr>
        <a:xfrm>
          <a:off x="6953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D1EC60D0-C6E2-4CEF-B54D-B1922171DE41}"/>
            </a:ext>
          </a:extLst>
        </xdr:cNvPr>
        <xdr:cNvCxnSpPr/>
      </xdr:nvCxnSpPr>
      <xdr:spPr>
        <a:xfrm>
          <a:off x="723900" y="108108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BC0DB37E-162A-468F-84AC-DC284C6780A4}"/>
            </a:ext>
          </a:extLst>
        </xdr:cNvPr>
        <xdr:cNvSpPr txBox="1"/>
      </xdr:nvSpPr>
      <xdr:spPr>
        <a:xfrm>
          <a:off x="28529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F32B9BFF-AA6E-483B-A9C3-068EB54A8E02}"/>
            </a:ext>
          </a:extLst>
        </xdr:cNvPr>
        <xdr:cNvCxnSpPr/>
      </xdr:nvCxnSpPr>
      <xdr:spPr>
        <a:xfrm>
          <a:off x="723900" y="104489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D83BE40C-7DC3-4272-A5BB-A29205593947}"/>
            </a:ext>
          </a:extLst>
        </xdr:cNvPr>
        <xdr:cNvSpPr txBox="1"/>
      </xdr:nvSpPr>
      <xdr:spPr>
        <a:xfrm>
          <a:off x="285296"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1B04A2CE-495A-4CA0-BDF9-E4C807DBC496}"/>
            </a:ext>
          </a:extLst>
        </xdr:cNvPr>
        <xdr:cNvCxnSpPr/>
      </xdr:nvCxnSpPr>
      <xdr:spPr>
        <a:xfrm>
          <a:off x="723900" y="100869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8FE4BA90-F3B2-4F98-BAD6-551AD17453DA}"/>
            </a:ext>
          </a:extLst>
        </xdr:cNvPr>
        <xdr:cNvSpPr txBox="1"/>
      </xdr:nvSpPr>
      <xdr:spPr>
        <a:xfrm>
          <a:off x="354178" y="995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E8114DDB-F4E9-4650-BA42-17DC3BC1B172}"/>
            </a:ext>
          </a:extLst>
        </xdr:cNvPr>
        <xdr:cNvCxnSpPr/>
      </xdr:nvCxnSpPr>
      <xdr:spPr>
        <a:xfrm>
          <a:off x="723900" y="97250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EDB9F81D-EC12-4919-940C-84164C7C4708}"/>
            </a:ext>
          </a:extLst>
        </xdr:cNvPr>
        <xdr:cNvSpPr txBox="1"/>
      </xdr:nvSpPr>
      <xdr:spPr>
        <a:xfrm>
          <a:off x="354178"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4ED64D8C-8065-4906-8E98-5FA530A39273}"/>
            </a:ext>
          </a:extLst>
        </xdr:cNvPr>
        <xdr:cNvCxnSpPr/>
      </xdr:nvCxnSpPr>
      <xdr:spPr>
        <a:xfrm>
          <a:off x="723900" y="9372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14050CD2-B690-4848-A783-56439C62ADC3}"/>
            </a:ext>
          </a:extLst>
        </xdr:cNvPr>
        <xdr:cNvSpPr txBox="1"/>
      </xdr:nvSpPr>
      <xdr:spPr>
        <a:xfrm>
          <a:off x="354178" y="9239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92FD5B34-2B75-433C-A086-5697A6C4235A}"/>
            </a:ext>
          </a:extLst>
        </xdr:cNvPr>
        <xdr:cNvCxnSpPr/>
      </xdr:nvCxnSpPr>
      <xdr:spPr>
        <a:xfrm>
          <a:off x="723900" y="90106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61E762AA-15C9-4B63-9D2F-739C8491FC16}"/>
            </a:ext>
          </a:extLst>
        </xdr:cNvPr>
        <xdr:cNvSpPr txBox="1"/>
      </xdr:nvSpPr>
      <xdr:spPr>
        <a:xfrm>
          <a:off x="354178" y="887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71EC2FAE-F6B3-44BE-865F-8E8B04A9D03D}"/>
            </a:ext>
          </a:extLst>
        </xdr:cNvPr>
        <xdr:cNvCxnSpPr/>
      </xdr:nvCxnSpPr>
      <xdr:spPr>
        <a:xfrm>
          <a:off x="723900" y="86487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3CF6653A-79B6-4EB2-A1E0-AE15D14B5739}"/>
            </a:ext>
          </a:extLst>
        </xdr:cNvPr>
        <xdr:cNvSpPr txBox="1"/>
      </xdr:nvSpPr>
      <xdr:spPr>
        <a:xfrm>
          <a:off x="408773" y="85160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1ABDC871-F79C-4EA6-8598-E36A4B16D89C}"/>
            </a:ext>
          </a:extLst>
        </xdr:cNvPr>
        <xdr:cNvSpPr/>
      </xdr:nvSpPr>
      <xdr:spPr>
        <a:xfrm>
          <a:off x="723900" y="864870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176685F2-F7C2-4DD0-9CD0-A1CB44D631CF}"/>
            </a:ext>
          </a:extLst>
        </xdr:cNvPr>
        <xdr:cNvCxnSpPr/>
      </xdr:nvCxnSpPr>
      <xdr:spPr>
        <a:xfrm flipV="1">
          <a:off x="4411027" y="9037320"/>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51120BA4-E204-4B8A-A5A9-964D040A887C}"/>
            </a:ext>
          </a:extLst>
        </xdr:cNvPr>
        <xdr:cNvSpPr txBox="1"/>
      </xdr:nvSpPr>
      <xdr:spPr>
        <a:xfrm>
          <a:off x="4449762" y="1045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87F18F18-520E-418B-8595-E7AE1306A687}"/>
            </a:ext>
          </a:extLst>
        </xdr:cNvPr>
        <xdr:cNvCxnSpPr/>
      </xdr:nvCxnSpPr>
      <xdr:spPr>
        <a:xfrm>
          <a:off x="4332287" y="1044892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C6076749-4530-445C-A67D-4AD4AE603F99}"/>
            </a:ext>
          </a:extLst>
        </xdr:cNvPr>
        <xdr:cNvSpPr txBox="1"/>
      </xdr:nvSpPr>
      <xdr:spPr>
        <a:xfrm>
          <a:off x="4449762" y="8822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77" name="直線コネクタ 176">
          <a:extLst>
            <a:ext uri="{FF2B5EF4-FFF2-40B4-BE49-F238E27FC236}">
              <a16:creationId xmlns:a16="http://schemas.microsoft.com/office/drawing/2014/main" id="{9D803193-DABC-447B-9C1D-A7A50E4BECB5}"/>
            </a:ext>
          </a:extLst>
        </xdr:cNvPr>
        <xdr:cNvCxnSpPr/>
      </xdr:nvCxnSpPr>
      <xdr:spPr>
        <a:xfrm>
          <a:off x="4332287" y="903732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32402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46E1CEC6-4D02-465D-A875-5F329DCD9B06}"/>
            </a:ext>
          </a:extLst>
        </xdr:cNvPr>
        <xdr:cNvSpPr txBox="1"/>
      </xdr:nvSpPr>
      <xdr:spPr>
        <a:xfrm>
          <a:off x="4449762" y="9762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9" name="フローチャート: 判断 178">
          <a:extLst>
            <a:ext uri="{FF2B5EF4-FFF2-40B4-BE49-F238E27FC236}">
              <a16:creationId xmlns:a16="http://schemas.microsoft.com/office/drawing/2014/main" id="{0286F5D0-16F1-4541-B5AF-522BDC73940F}"/>
            </a:ext>
          </a:extLst>
        </xdr:cNvPr>
        <xdr:cNvSpPr/>
      </xdr:nvSpPr>
      <xdr:spPr>
        <a:xfrm>
          <a:off x="4360862" y="9783762"/>
          <a:ext cx="9683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80" name="フローチャート: 判断 179">
          <a:extLst>
            <a:ext uri="{FF2B5EF4-FFF2-40B4-BE49-F238E27FC236}">
              <a16:creationId xmlns:a16="http://schemas.microsoft.com/office/drawing/2014/main" id="{7EBF966B-943B-496A-AE8B-73243BC0018E}"/>
            </a:ext>
          </a:extLst>
        </xdr:cNvPr>
        <xdr:cNvSpPr/>
      </xdr:nvSpPr>
      <xdr:spPr>
        <a:xfrm>
          <a:off x="3570287" y="9800907"/>
          <a:ext cx="87313"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81" name="フローチャート: 判断 180">
          <a:extLst>
            <a:ext uri="{FF2B5EF4-FFF2-40B4-BE49-F238E27FC236}">
              <a16:creationId xmlns:a16="http://schemas.microsoft.com/office/drawing/2014/main" id="{DEFBB11E-4BC7-42E6-9A28-0029F01CE82D}"/>
            </a:ext>
          </a:extLst>
        </xdr:cNvPr>
        <xdr:cNvSpPr/>
      </xdr:nvSpPr>
      <xdr:spPr>
        <a:xfrm>
          <a:off x="2714625" y="9762807"/>
          <a:ext cx="10636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2" name="フローチャート: 判断 181">
          <a:extLst>
            <a:ext uri="{FF2B5EF4-FFF2-40B4-BE49-F238E27FC236}">
              <a16:creationId xmlns:a16="http://schemas.microsoft.com/office/drawing/2014/main" id="{2CB7588D-C5CC-4F9E-A40C-23D13F897911}"/>
            </a:ext>
          </a:extLst>
        </xdr:cNvPr>
        <xdr:cNvSpPr/>
      </xdr:nvSpPr>
      <xdr:spPr>
        <a:xfrm>
          <a:off x="1878012" y="9722802"/>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133985</xdr:rowOff>
    </xdr:from>
    <xdr:to>
      <xdr:col>6</xdr:col>
      <xdr:colOff>38100</xdr:colOff>
      <xdr:row>60</xdr:row>
      <xdr:rowOff>64135</xdr:rowOff>
    </xdr:to>
    <xdr:sp macro="" textlink="">
      <xdr:nvSpPr>
        <xdr:cNvPr id="183" name="フローチャート: 判断 182">
          <a:extLst>
            <a:ext uri="{FF2B5EF4-FFF2-40B4-BE49-F238E27FC236}">
              <a16:creationId xmlns:a16="http://schemas.microsoft.com/office/drawing/2014/main" id="{A66D2B95-BD28-47F0-ABA5-AD689097693C}"/>
            </a:ext>
          </a:extLst>
        </xdr:cNvPr>
        <xdr:cNvSpPr/>
      </xdr:nvSpPr>
      <xdr:spPr>
        <a:xfrm>
          <a:off x="1036637" y="9697085"/>
          <a:ext cx="87313"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E58F9EB-5CC8-4D92-AAFF-1B1A51C80716}"/>
            </a:ext>
          </a:extLst>
        </xdr:cNvPr>
        <xdr:cNvSpPr txBox="1"/>
      </xdr:nvSpPr>
      <xdr:spPr>
        <a:xfrm>
          <a:off x="4230687"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8647FBF-B238-46E4-9BC9-DBDC2290DC51}"/>
            </a:ext>
          </a:extLst>
        </xdr:cNvPr>
        <xdr:cNvSpPr txBox="1"/>
      </xdr:nvSpPr>
      <xdr:spPr>
        <a:xfrm>
          <a:off x="34401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B5915B6-EF07-43EB-AABE-D9C29AFCB6D1}"/>
            </a:ext>
          </a:extLst>
        </xdr:cNvPr>
        <xdr:cNvSpPr txBox="1"/>
      </xdr:nvSpPr>
      <xdr:spPr>
        <a:xfrm>
          <a:off x="25892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9F636E9-51CF-4532-BF10-83BFA961990C}"/>
            </a:ext>
          </a:extLst>
        </xdr:cNvPr>
        <xdr:cNvSpPr txBox="1"/>
      </xdr:nvSpPr>
      <xdr:spPr>
        <a:xfrm>
          <a:off x="174307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926BBEE-AB86-47C2-B8A3-E3DD84F1E58D}"/>
            </a:ext>
          </a:extLst>
        </xdr:cNvPr>
        <xdr:cNvSpPr txBox="1"/>
      </xdr:nvSpPr>
      <xdr:spPr>
        <a:xfrm>
          <a:off x="9064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53975</xdr:rowOff>
    </xdr:from>
    <xdr:to>
      <xdr:col>24</xdr:col>
      <xdr:colOff>114300</xdr:colOff>
      <xdr:row>58</xdr:row>
      <xdr:rowOff>155575</xdr:rowOff>
    </xdr:to>
    <xdr:sp macro="" textlink="">
      <xdr:nvSpPr>
        <xdr:cNvPr id="189" name="楕円 188">
          <a:extLst>
            <a:ext uri="{FF2B5EF4-FFF2-40B4-BE49-F238E27FC236}">
              <a16:creationId xmlns:a16="http://schemas.microsoft.com/office/drawing/2014/main" id="{7BDEF006-2869-46EE-938F-46681E75803D}"/>
            </a:ext>
          </a:extLst>
        </xdr:cNvPr>
        <xdr:cNvSpPr/>
      </xdr:nvSpPr>
      <xdr:spPr>
        <a:xfrm>
          <a:off x="4360862" y="9459912"/>
          <a:ext cx="9683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76852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AAAD2736-414F-4005-BF3A-B63AC58270F3}"/>
            </a:ext>
          </a:extLst>
        </xdr:cNvPr>
        <xdr:cNvSpPr txBox="1"/>
      </xdr:nvSpPr>
      <xdr:spPr>
        <a:xfrm>
          <a:off x="4449762" y="931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170180</xdr:rowOff>
    </xdr:from>
    <xdr:to>
      <xdr:col>20</xdr:col>
      <xdr:colOff>38100</xdr:colOff>
      <xdr:row>58</xdr:row>
      <xdr:rowOff>100330</xdr:rowOff>
    </xdr:to>
    <xdr:sp macro="" textlink="">
      <xdr:nvSpPr>
        <xdr:cNvPr id="191" name="楕円 190">
          <a:extLst>
            <a:ext uri="{FF2B5EF4-FFF2-40B4-BE49-F238E27FC236}">
              <a16:creationId xmlns:a16="http://schemas.microsoft.com/office/drawing/2014/main" id="{33233755-8299-4003-A526-533F345F3EC6}"/>
            </a:ext>
          </a:extLst>
        </xdr:cNvPr>
        <xdr:cNvSpPr/>
      </xdr:nvSpPr>
      <xdr:spPr>
        <a:xfrm>
          <a:off x="3570287" y="9399905"/>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49530</xdr:rowOff>
    </xdr:from>
    <xdr:to>
      <xdr:col>24</xdr:col>
      <xdr:colOff>63500</xdr:colOff>
      <xdr:row>58</xdr:row>
      <xdr:rowOff>104775</xdr:rowOff>
    </xdr:to>
    <xdr:cxnSp macro="">
      <xdr:nvCxnSpPr>
        <xdr:cNvPr id="192" name="直線コネクタ 191">
          <a:extLst>
            <a:ext uri="{FF2B5EF4-FFF2-40B4-BE49-F238E27FC236}">
              <a16:creationId xmlns:a16="http://schemas.microsoft.com/office/drawing/2014/main" id="{F3FAF157-13B3-4B3D-A573-B7F2DD71CCBF}"/>
            </a:ext>
          </a:extLst>
        </xdr:cNvPr>
        <xdr:cNvCxnSpPr/>
      </xdr:nvCxnSpPr>
      <xdr:spPr>
        <a:xfrm>
          <a:off x="3621087" y="9450705"/>
          <a:ext cx="790575"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116840</xdr:rowOff>
    </xdr:from>
    <xdr:to>
      <xdr:col>15</xdr:col>
      <xdr:colOff>101600</xdr:colOff>
      <xdr:row>58</xdr:row>
      <xdr:rowOff>46990</xdr:rowOff>
    </xdr:to>
    <xdr:sp macro="" textlink="">
      <xdr:nvSpPr>
        <xdr:cNvPr id="193" name="楕円 192">
          <a:extLst>
            <a:ext uri="{FF2B5EF4-FFF2-40B4-BE49-F238E27FC236}">
              <a16:creationId xmlns:a16="http://schemas.microsoft.com/office/drawing/2014/main" id="{3DC4073F-AA27-4520-8244-525597363A0C}"/>
            </a:ext>
          </a:extLst>
        </xdr:cNvPr>
        <xdr:cNvSpPr/>
      </xdr:nvSpPr>
      <xdr:spPr>
        <a:xfrm>
          <a:off x="2714625" y="9360852"/>
          <a:ext cx="106362"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167640</xdr:rowOff>
    </xdr:from>
    <xdr:to>
      <xdr:col>19</xdr:col>
      <xdr:colOff>177800</xdr:colOff>
      <xdr:row>58</xdr:row>
      <xdr:rowOff>49530</xdr:rowOff>
    </xdr:to>
    <xdr:cxnSp macro="">
      <xdr:nvCxnSpPr>
        <xdr:cNvPr id="194" name="直線コネクタ 193">
          <a:extLst>
            <a:ext uri="{FF2B5EF4-FFF2-40B4-BE49-F238E27FC236}">
              <a16:creationId xmlns:a16="http://schemas.microsoft.com/office/drawing/2014/main" id="{0EACBADB-DD30-4CF8-B86E-F875F5A005F3}"/>
            </a:ext>
          </a:extLst>
        </xdr:cNvPr>
        <xdr:cNvCxnSpPr/>
      </xdr:nvCxnSpPr>
      <xdr:spPr>
        <a:xfrm>
          <a:off x="2770187" y="9402127"/>
          <a:ext cx="8509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65405</xdr:rowOff>
    </xdr:from>
    <xdr:to>
      <xdr:col>10</xdr:col>
      <xdr:colOff>165100</xdr:colOff>
      <xdr:row>57</xdr:row>
      <xdr:rowOff>167005</xdr:rowOff>
    </xdr:to>
    <xdr:sp macro="" textlink="">
      <xdr:nvSpPr>
        <xdr:cNvPr id="195" name="楕円 194">
          <a:extLst>
            <a:ext uri="{FF2B5EF4-FFF2-40B4-BE49-F238E27FC236}">
              <a16:creationId xmlns:a16="http://schemas.microsoft.com/office/drawing/2014/main" id="{7DD26AEA-AFE5-479C-939D-CB1B0A162E6B}"/>
            </a:ext>
          </a:extLst>
        </xdr:cNvPr>
        <xdr:cNvSpPr/>
      </xdr:nvSpPr>
      <xdr:spPr>
        <a:xfrm>
          <a:off x="1878012" y="9304655"/>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116205</xdr:rowOff>
    </xdr:from>
    <xdr:to>
      <xdr:col>15</xdr:col>
      <xdr:colOff>50800</xdr:colOff>
      <xdr:row>57</xdr:row>
      <xdr:rowOff>167640</xdr:rowOff>
    </xdr:to>
    <xdr:cxnSp macro="">
      <xdr:nvCxnSpPr>
        <xdr:cNvPr id="196" name="直線コネクタ 195">
          <a:extLst>
            <a:ext uri="{FF2B5EF4-FFF2-40B4-BE49-F238E27FC236}">
              <a16:creationId xmlns:a16="http://schemas.microsoft.com/office/drawing/2014/main" id="{D3CDF2E8-238C-4342-8E3C-7C475BAA8C92}"/>
            </a:ext>
          </a:extLst>
        </xdr:cNvPr>
        <xdr:cNvCxnSpPr/>
      </xdr:nvCxnSpPr>
      <xdr:spPr>
        <a:xfrm>
          <a:off x="1924050" y="9355455"/>
          <a:ext cx="846137" cy="4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15875</xdr:rowOff>
    </xdr:from>
    <xdr:to>
      <xdr:col>6</xdr:col>
      <xdr:colOff>38100</xdr:colOff>
      <xdr:row>57</xdr:row>
      <xdr:rowOff>117475</xdr:rowOff>
    </xdr:to>
    <xdr:sp macro="" textlink="">
      <xdr:nvSpPr>
        <xdr:cNvPr id="197" name="楕円 196">
          <a:extLst>
            <a:ext uri="{FF2B5EF4-FFF2-40B4-BE49-F238E27FC236}">
              <a16:creationId xmlns:a16="http://schemas.microsoft.com/office/drawing/2014/main" id="{A48155E4-FD32-4548-B147-7952BF4982E9}"/>
            </a:ext>
          </a:extLst>
        </xdr:cNvPr>
        <xdr:cNvSpPr/>
      </xdr:nvSpPr>
      <xdr:spPr>
        <a:xfrm>
          <a:off x="1036637" y="9259887"/>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66675</xdr:rowOff>
    </xdr:from>
    <xdr:to>
      <xdr:col>10</xdr:col>
      <xdr:colOff>114300</xdr:colOff>
      <xdr:row>57</xdr:row>
      <xdr:rowOff>116205</xdr:rowOff>
    </xdr:to>
    <xdr:cxnSp macro="">
      <xdr:nvCxnSpPr>
        <xdr:cNvPr id="198" name="直線コネクタ 197">
          <a:extLst>
            <a:ext uri="{FF2B5EF4-FFF2-40B4-BE49-F238E27FC236}">
              <a16:creationId xmlns:a16="http://schemas.microsoft.com/office/drawing/2014/main" id="{AEBB1D8D-9CB6-40AF-82EB-3EC53637B8D3}"/>
            </a:ext>
          </a:extLst>
        </xdr:cNvPr>
        <xdr:cNvCxnSpPr/>
      </xdr:nvCxnSpPr>
      <xdr:spPr>
        <a:xfrm>
          <a:off x="1087437" y="9305925"/>
          <a:ext cx="836613"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163847</xdr:rowOff>
    </xdr:from>
    <xdr:ext cx="405111" cy="259045"/>
    <xdr:sp macro="" textlink="">
      <xdr:nvSpPr>
        <xdr:cNvPr id="199" name="n_1aveValue【体育館・プール】&#10;有形固定資産減価償却率">
          <a:extLst>
            <a:ext uri="{FF2B5EF4-FFF2-40B4-BE49-F238E27FC236}">
              <a16:creationId xmlns:a16="http://schemas.microsoft.com/office/drawing/2014/main" id="{EDF27C90-3EEA-4CED-A250-003A2EE8B60C}"/>
            </a:ext>
          </a:extLst>
        </xdr:cNvPr>
        <xdr:cNvSpPr txBox="1"/>
      </xdr:nvSpPr>
      <xdr:spPr>
        <a:xfrm>
          <a:off x="3410594" y="988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200" name="n_2aveValue【体育館・プール】&#10;有形固定資産減価償却率">
          <a:extLst>
            <a:ext uri="{FF2B5EF4-FFF2-40B4-BE49-F238E27FC236}">
              <a16:creationId xmlns:a16="http://schemas.microsoft.com/office/drawing/2014/main" id="{1CBD24FF-1C96-4164-BA49-90CCC29CD76D}"/>
            </a:ext>
          </a:extLst>
        </xdr:cNvPr>
        <xdr:cNvSpPr txBox="1"/>
      </xdr:nvSpPr>
      <xdr:spPr>
        <a:xfrm>
          <a:off x="2572394" y="985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201" name="n_3aveValue【体育館・プール】&#10;有形固定資産減価償却率">
          <a:extLst>
            <a:ext uri="{FF2B5EF4-FFF2-40B4-BE49-F238E27FC236}">
              <a16:creationId xmlns:a16="http://schemas.microsoft.com/office/drawing/2014/main" id="{6B284A36-5339-48CA-BC92-2303E0C39CE4}"/>
            </a:ext>
          </a:extLst>
        </xdr:cNvPr>
        <xdr:cNvSpPr txBox="1"/>
      </xdr:nvSpPr>
      <xdr:spPr>
        <a:xfrm>
          <a:off x="1735781" y="981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55262</xdr:rowOff>
    </xdr:from>
    <xdr:ext cx="405111" cy="259045"/>
    <xdr:sp macro="" textlink="">
      <xdr:nvSpPr>
        <xdr:cNvPr id="202" name="n_4aveValue【体育館・プール】&#10;有形固定資産減価償却率">
          <a:extLst>
            <a:ext uri="{FF2B5EF4-FFF2-40B4-BE49-F238E27FC236}">
              <a16:creationId xmlns:a16="http://schemas.microsoft.com/office/drawing/2014/main" id="{64C7AFE9-9AFF-4232-A90B-629B8201489B}"/>
            </a:ext>
          </a:extLst>
        </xdr:cNvPr>
        <xdr:cNvSpPr txBox="1"/>
      </xdr:nvSpPr>
      <xdr:spPr>
        <a:xfrm>
          <a:off x="894406" y="978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116857</xdr:rowOff>
    </xdr:from>
    <xdr:ext cx="405111" cy="259045"/>
    <xdr:sp macro="" textlink="">
      <xdr:nvSpPr>
        <xdr:cNvPr id="203" name="n_1mainValue【体育館・プール】&#10;有形固定資産減価償却率">
          <a:extLst>
            <a:ext uri="{FF2B5EF4-FFF2-40B4-BE49-F238E27FC236}">
              <a16:creationId xmlns:a16="http://schemas.microsoft.com/office/drawing/2014/main" id="{BE74675F-E28F-4D2D-B603-55A771EF3575}"/>
            </a:ext>
          </a:extLst>
        </xdr:cNvPr>
        <xdr:cNvSpPr txBox="1"/>
      </xdr:nvSpPr>
      <xdr:spPr>
        <a:xfrm>
          <a:off x="3410594" y="9198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63517</xdr:rowOff>
    </xdr:from>
    <xdr:ext cx="405111" cy="259045"/>
    <xdr:sp macro="" textlink="">
      <xdr:nvSpPr>
        <xdr:cNvPr id="204" name="n_2mainValue【体育館・プール】&#10;有形固定資産減価償却率">
          <a:extLst>
            <a:ext uri="{FF2B5EF4-FFF2-40B4-BE49-F238E27FC236}">
              <a16:creationId xmlns:a16="http://schemas.microsoft.com/office/drawing/2014/main" id="{106E9103-E52B-47C8-A4AA-B216BDD62643}"/>
            </a:ext>
          </a:extLst>
        </xdr:cNvPr>
        <xdr:cNvSpPr txBox="1"/>
      </xdr:nvSpPr>
      <xdr:spPr>
        <a:xfrm>
          <a:off x="2572394" y="9145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12082</xdr:rowOff>
    </xdr:from>
    <xdr:ext cx="405111" cy="259045"/>
    <xdr:sp macro="" textlink="">
      <xdr:nvSpPr>
        <xdr:cNvPr id="205" name="n_3mainValue【体育館・プール】&#10;有形固定資産減価償却率">
          <a:extLst>
            <a:ext uri="{FF2B5EF4-FFF2-40B4-BE49-F238E27FC236}">
              <a16:creationId xmlns:a16="http://schemas.microsoft.com/office/drawing/2014/main" id="{F48DCAD8-1004-43D9-BC61-6AF049C5653E}"/>
            </a:ext>
          </a:extLst>
        </xdr:cNvPr>
        <xdr:cNvSpPr txBox="1"/>
      </xdr:nvSpPr>
      <xdr:spPr>
        <a:xfrm>
          <a:off x="1735781" y="9094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134002</xdr:rowOff>
    </xdr:from>
    <xdr:ext cx="405111" cy="259045"/>
    <xdr:sp macro="" textlink="">
      <xdr:nvSpPr>
        <xdr:cNvPr id="206" name="n_4mainValue【体育館・プール】&#10;有形固定資産減価償却率">
          <a:extLst>
            <a:ext uri="{FF2B5EF4-FFF2-40B4-BE49-F238E27FC236}">
              <a16:creationId xmlns:a16="http://schemas.microsoft.com/office/drawing/2014/main" id="{F387BBFF-9E0E-428E-AFAB-2BAC11DF74B2}"/>
            </a:ext>
          </a:extLst>
        </xdr:cNvPr>
        <xdr:cNvSpPr txBox="1"/>
      </xdr:nvSpPr>
      <xdr:spPr>
        <a:xfrm>
          <a:off x="894406" y="904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DF0D3F8C-7812-43DB-8341-5407D0255175}"/>
            </a:ext>
          </a:extLst>
        </xdr:cNvPr>
        <xdr:cNvSpPr/>
      </xdr:nvSpPr>
      <xdr:spPr>
        <a:xfrm>
          <a:off x="6284912" y="757237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C5CD86F-9CD9-4E4B-83FF-8C12B229776B}"/>
            </a:ext>
          </a:extLst>
        </xdr:cNvPr>
        <xdr:cNvSpPr/>
      </xdr:nvSpPr>
      <xdr:spPr>
        <a:xfrm>
          <a:off x="6402387"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B43FE310-1A21-4441-A55B-1DC9FEB19C6D}"/>
            </a:ext>
          </a:extLst>
        </xdr:cNvPr>
        <xdr:cNvSpPr/>
      </xdr:nvSpPr>
      <xdr:spPr>
        <a:xfrm>
          <a:off x="6402387"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CA9C826E-C582-486E-9E3F-15CE76D7281C}"/>
            </a:ext>
          </a:extLst>
        </xdr:cNvPr>
        <xdr:cNvSpPr/>
      </xdr:nvSpPr>
      <xdr:spPr>
        <a:xfrm>
          <a:off x="7370762"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4B0EE61D-D850-4EBB-8DA8-BA5F2B30807E}"/>
            </a:ext>
          </a:extLst>
        </xdr:cNvPr>
        <xdr:cNvSpPr/>
      </xdr:nvSpPr>
      <xdr:spPr>
        <a:xfrm>
          <a:off x="7370762"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2320CFBF-F704-4EC1-A2F3-8910D24A6049}"/>
            </a:ext>
          </a:extLst>
        </xdr:cNvPr>
        <xdr:cNvSpPr/>
      </xdr:nvSpPr>
      <xdr:spPr>
        <a:xfrm>
          <a:off x="8456612"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A3E37586-3E0F-4E05-A370-C81DB5A2EA28}"/>
            </a:ext>
          </a:extLst>
        </xdr:cNvPr>
        <xdr:cNvSpPr/>
      </xdr:nvSpPr>
      <xdr:spPr>
        <a:xfrm>
          <a:off x="8456612"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A38B5CAE-8D17-4007-89B8-AD4CFAE455CA}"/>
            </a:ext>
          </a:extLst>
        </xdr:cNvPr>
        <xdr:cNvSpPr/>
      </xdr:nvSpPr>
      <xdr:spPr>
        <a:xfrm>
          <a:off x="6284912" y="864870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6308F290-60A2-4F60-AF07-58D381C45C66}"/>
            </a:ext>
          </a:extLst>
        </xdr:cNvPr>
        <xdr:cNvSpPr txBox="1"/>
      </xdr:nvSpPr>
      <xdr:spPr>
        <a:xfrm>
          <a:off x="6246812"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EBD82555-3DB7-40AB-BDD3-155B4BB484D2}"/>
            </a:ext>
          </a:extLst>
        </xdr:cNvPr>
        <xdr:cNvCxnSpPr/>
      </xdr:nvCxnSpPr>
      <xdr:spPr>
        <a:xfrm>
          <a:off x="6284912" y="1081087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2713908E-83D2-403C-87EF-39CF86969A29}"/>
            </a:ext>
          </a:extLst>
        </xdr:cNvPr>
        <xdr:cNvCxnSpPr/>
      </xdr:nvCxnSpPr>
      <xdr:spPr>
        <a:xfrm>
          <a:off x="6284912" y="104489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D557F89F-14A9-454B-8121-A523E700FD86}"/>
            </a:ext>
          </a:extLst>
        </xdr:cNvPr>
        <xdr:cNvSpPr txBox="1"/>
      </xdr:nvSpPr>
      <xdr:spPr>
        <a:xfrm>
          <a:off x="5836783"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B784341A-508B-42C2-8EC7-063BE9629959}"/>
            </a:ext>
          </a:extLst>
        </xdr:cNvPr>
        <xdr:cNvCxnSpPr/>
      </xdr:nvCxnSpPr>
      <xdr:spPr>
        <a:xfrm>
          <a:off x="6284912" y="1008697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4285FA4A-3742-47F0-B193-5DB07BA37E06}"/>
            </a:ext>
          </a:extLst>
        </xdr:cNvPr>
        <xdr:cNvSpPr txBox="1"/>
      </xdr:nvSpPr>
      <xdr:spPr>
        <a:xfrm>
          <a:off x="5836783" y="995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E1CA4DE4-74D8-4B15-8052-9A10D3069F29}"/>
            </a:ext>
          </a:extLst>
        </xdr:cNvPr>
        <xdr:cNvCxnSpPr/>
      </xdr:nvCxnSpPr>
      <xdr:spPr>
        <a:xfrm>
          <a:off x="6284912" y="97250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88B01B10-3B01-47A9-8118-108F33F22ED1}"/>
            </a:ext>
          </a:extLst>
        </xdr:cNvPr>
        <xdr:cNvSpPr txBox="1"/>
      </xdr:nvSpPr>
      <xdr:spPr>
        <a:xfrm>
          <a:off x="5836783" y="9592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6B98B985-B133-4886-BF69-954A40CF32D2}"/>
            </a:ext>
          </a:extLst>
        </xdr:cNvPr>
        <xdr:cNvCxnSpPr/>
      </xdr:nvCxnSpPr>
      <xdr:spPr>
        <a:xfrm>
          <a:off x="6284912" y="9372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7CA0FE61-9FD7-4F3E-889D-13C1F27E6BC4}"/>
            </a:ext>
          </a:extLst>
        </xdr:cNvPr>
        <xdr:cNvSpPr txBox="1"/>
      </xdr:nvSpPr>
      <xdr:spPr>
        <a:xfrm>
          <a:off x="5836783" y="9239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CC05C5C6-05FE-4F03-8237-72B1C1BFF3D9}"/>
            </a:ext>
          </a:extLst>
        </xdr:cNvPr>
        <xdr:cNvCxnSpPr/>
      </xdr:nvCxnSpPr>
      <xdr:spPr>
        <a:xfrm>
          <a:off x="6284912" y="90106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546D6A44-E3E1-4204-9B2C-6583E2EA6E79}"/>
            </a:ext>
          </a:extLst>
        </xdr:cNvPr>
        <xdr:cNvSpPr txBox="1"/>
      </xdr:nvSpPr>
      <xdr:spPr>
        <a:xfrm>
          <a:off x="5836783" y="8877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2FF02001-67AD-453B-954D-447A6438CD78}"/>
            </a:ext>
          </a:extLst>
        </xdr:cNvPr>
        <xdr:cNvCxnSpPr/>
      </xdr:nvCxnSpPr>
      <xdr:spPr>
        <a:xfrm>
          <a:off x="6284912" y="86487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B26F3437-DD65-417F-95A8-47DA84AEA31C}"/>
            </a:ext>
          </a:extLst>
        </xdr:cNvPr>
        <xdr:cNvSpPr txBox="1"/>
      </xdr:nvSpPr>
      <xdr:spPr>
        <a:xfrm>
          <a:off x="5836783"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28C5B9C8-4E77-4560-9C51-87E5FF92C193}"/>
            </a:ext>
          </a:extLst>
        </xdr:cNvPr>
        <xdr:cNvSpPr/>
      </xdr:nvSpPr>
      <xdr:spPr>
        <a:xfrm>
          <a:off x="6284912" y="864870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30" name="直線コネクタ 229">
          <a:extLst>
            <a:ext uri="{FF2B5EF4-FFF2-40B4-BE49-F238E27FC236}">
              <a16:creationId xmlns:a16="http://schemas.microsoft.com/office/drawing/2014/main" id="{F4DFBBA6-2B04-46BB-A3B0-327189998ED7}"/>
            </a:ext>
          </a:extLst>
        </xdr:cNvPr>
        <xdr:cNvCxnSpPr/>
      </xdr:nvCxnSpPr>
      <xdr:spPr>
        <a:xfrm flipV="1">
          <a:off x="9952990" y="9047480"/>
          <a:ext cx="0" cy="136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a:extLst>
            <a:ext uri="{FF2B5EF4-FFF2-40B4-BE49-F238E27FC236}">
              <a16:creationId xmlns:a16="http://schemas.microsoft.com/office/drawing/2014/main" id="{C7A49121-9F5D-4398-BBA2-7B8C00E2EC4C}"/>
            </a:ext>
          </a:extLst>
        </xdr:cNvPr>
        <xdr:cNvSpPr txBox="1"/>
      </xdr:nvSpPr>
      <xdr:spPr>
        <a:xfrm>
          <a:off x="9991725" y="1041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a:extLst>
            <a:ext uri="{FF2B5EF4-FFF2-40B4-BE49-F238E27FC236}">
              <a16:creationId xmlns:a16="http://schemas.microsoft.com/office/drawing/2014/main" id="{F2AD773B-CE18-4F25-B1BF-297E65C569E6}"/>
            </a:ext>
          </a:extLst>
        </xdr:cNvPr>
        <xdr:cNvCxnSpPr/>
      </xdr:nvCxnSpPr>
      <xdr:spPr>
        <a:xfrm>
          <a:off x="9879012" y="1041177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33" name="【体育館・プール】&#10;一人当たり面積最大値テキスト">
          <a:extLst>
            <a:ext uri="{FF2B5EF4-FFF2-40B4-BE49-F238E27FC236}">
              <a16:creationId xmlns:a16="http://schemas.microsoft.com/office/drawing/2014/main" id="{2F9F2564-D78A-435A-961E-47EB6B1E95A4}"/>
            </a:ext>
          </a:extLst>
        </xdr:cNvPr>
        <xdr:cNvSpPr txBox="1"/>
      </xdr:nvSpPr>
      <xdr:spPr>
        <a:xfrm>
          <a:off x="9991725" y="883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34" name="直線コネクタ 233">
          <a:extLst>
            <a:ext uri="{FF2B5EF4-FFF2-40B4-BE49-F238E27FC236}">
              <a16:creationId xmlns:a16="http://schemas.microsoft.com/office/drawing/2014/main" id="{A131A1EB-60C1-4BDC-8EE8-EF38A43F2F9C}"/>
            </a:ext>
          </a:extLst>
        </xdr:cNvPr>
        <xdr:cNvCxnSpPr/>
      </xdr:nvCxnSpPr>
      <xdr:spPr>
        <a:xfrm>
          <a:off x="9879012" y="90474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36847</xdr:rowOff>
    </xdr:from>
    <xdr:ext cx="469744" cy="259045"/>
    <xdr:sp macro="" textlink="">
      <xdr:nvSpPr>
        <xdr:cNvPr id="235" name="【体育館・プール】&#10;一人当たり面積平均値テキスト">
          <a:extLst>
            <a:ext uri="{FF2B5EF4-FFF2-40B4-BE49-F238E27FC236}">
              <a16:creationId xmlns:a16="http://schemas.microsoft.com/office/drawing/2014/main" id="{0B1684CA-1E83-4D0A-8521-E066B52E60A7}"/>
            </a:ext>
          </a:extLst>
        </xdr:cNvPr>
        <xdr:cNvSpPr txBox="1"/>
      </xdr:nvSpPr>
      <xdr:spPr>
        <a:xfrm>
          <a:off x="9991725" y="9923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36" name="フローチャート: 判断 235">
          <a:extLst>
            <a:ext uri="{FF2B5EF4-FFF2-40B4-BE49-F238E27FC236}">
              <a16:creationId xmlns:a16="http://schemas.microsoft.com/office/drawing/2014/main" id="{D50EBBF2-7B8B-452C-B8CA-22E0F587ED63}"/>
            </a:ext>
          </a:extLst>
        </xdr:cNvPr>
        <xdr:cNvSpPr/>
      </xdr:nvSpPr>
      <xdr:spPr>
        <a:xfrm>
          <a:off x="9917112" y="10067607"/>
          <a:ext cx="92075"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156210</xdr:rowOff>
    </xdr:from>
    <xdr:to>
      <xdr:col>50</xdr:col>
      <xdr:colOff>165100</xdr:colOff>
      <xdr:row>62</xdr:row>
      <xdr:rowOff>86360</xdr:rowOff>
    </xdr:to>
    <xdr:sp macro="" textlink="">
      <xdr:nvSpPr>
        <xdr:cNvPr id="237" name="フローチャート: 判断 236">
          <a:extLst>
            <a:ext uri="{FF2B5EF4-FFF2-40B4-BE49-F238E27FC236}">
              <a16:creationId xmlns:a16="http://schemas.microsoft.com/office/drawing/2014/main" id="{5114F9FA-B3DF-4665-992D-F85730B5E436}"/>
            </a:ext>
          </a:extLst>
        </xdr:cNvPr>
        <xdr:cNvSpPr/>
      </xdr:nvSpPr>
      <xdr:spPr>
        <a:xfrm>
          <a:off x="9117012" y="10047922"/>
          <a:ext cx="101600"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162560</xdr:rowOff>
    </xdr:from>
    <xdr:to>
      <xdr:col>46</xdr:col>
      <xdr:colOff>38100</xdr:colOff>
      <xdr:row>62</xdr:row>
      <xdr:rowOff>92710</xdr:rowOff>
    </xdr:to>
    <xdr:sp macro="" textlink="">
      <xdr:nvSpPr>
        <xdr:cNvPr id="238" name="フローチャート: 判断 237">
          <a:extLst>
            <a:ext uri="{FF2B5EF4-FFF2-40B4-BE49-F238E27FC236}">
              <a16:creationId xmlns:a16="http://schemas.microsoft.com/office/drawing/2014/main" id="{D371141D-D001-4E58-AC3B-CD3F5D1CDDFC}"/>
            </a:ext>
          </a:extLst>
        </xdr:cNvPr>
        <xdr:cNvSpPr/>
      </xdr:nvSpPr>
      <xdr:spPr>
        <a:xfrm>
          <a:off x="8275637" y="10049510"/>
          <a:ext cx="87313"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0</xdr:rowOff>
    </xdr:from>
    <xdr:to>
      <xdr:col>41</xdr:col>
      <xdr:colOff>101600</xdr:colOff>
      <xdr:row>62</xdr:row>
      <xdr:rowOff>101600</xdr:rowOff>
    </xdr:to>
    <xdr:sp macro="" textlink="">
      <xdr:nvSpPr>
        <xdr:cNvPr id="239" name="フローチャート: 判断 238">
          <a:extLst>
            <a:ext uri="{FF2B5EF4-FFF2-40B4-BE49-F238E27FC236}">
              <a16:creationId xmlns:a16="http://schemas.microsoft.com/office/drawing/2014/main" id="{64F45975-337B-451A-9434-C6CABA56152F}"/>
            </a:ext>
          </a:extLst>
        </xdr:cNvPr>
        <xdr:cNvSpPr/>
      </xdr:nvSpPr>
      <xdr:spPr>
        <a:xfrm>
          <a:off x="7419975" y="10048875"/>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11430</xdr:rowOff>
    </xdr:from>
    <xdr:to>
      <xdr:col>36</xdr:col>
      <xdr:colOff>165100</xdr:colOff>
      <xdr:row>62</xdr:row>
      <xdr:rowOff>113030</xdr:rowOff>
    </xdr:to>
    <xdr:sp macro="" textlink="">
      <xdr:nvSpPr>
        <xdr:cNvPr id="240" name="フローチャート: 判断 239">
          <a:extLst>
            <a:ext uri="{FF2B5EF4-FFF2-40B4-BE49-F238E27FC236}">
              <a16:creationId xmlns:a16="http://schemas.microsoft.com/office/drawing/2014/main" id="{3523F49D-988D-4DDE-8F1B-5D3FD0133F0D}"/>
            </a:ext>
          </a:extLst>
        </xdr:cNvPr>
        <xdr:cNvSpPr/>
      </xdr:nvSpPr>
      <xdr:spPr>
        <a:xfrm>
          <a:off x="6583362" y="1006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FA601E1-6000-4C5B-9F1A-6FD14ADE3B4D}"/>
            </a:ext>
          </a:extLst>
        </xdr:cNvPr>
        <xdr:cNvSpPr txBox="1"/>
      </xdr:nvSpPr>
      <xdr:spPr>
        <a:xfrm>
          <a:off x="9772650"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01ADCC7-EC7B-40CD-8AC7-C88FB8E17AFA}"/>
            </a:ext>
          </a:extLst>
        </xdr:cNvPr>
        <xdr:cNvSpPr txBox="1"/>
      </xdr:nvSpPr>
      <xdr:spPr>
        <a:xfrm>
          <a:off x="898207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46A5E06-79AD-4F43-BE04-3FBE3979EC51}"/>
            </a:ext>
          </a:extLst>
        </xdr:cNvPr>
        <xdr:cNvSpPr txBox="1"/>
      </xdr:nvSpPr>
      <xdr:spPr>
        <a:xfrm>
          <a:off x="81454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E92F941-76C4-4590-9C67-118F8A958823}"/>
            </a:ext>
          </a:extLst>
        </xdr:cNvPr>
        <xdr:cNvSpPr txBox="1"/>
      </xdr:nvSpPr>
      <xdr:spPr>
        <a:xfrm>
          <a:off x="72945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C3B7E78-4970-4FD5-BC17-977328C50699}"/>
            </a:ext>
          </a:extLst>
        </xdr:cNvPr>
        <xdr:cNvSpPr txBox="1"/>
      </xdr:nvSpPr>
      <xdr:spPr>
        <a:xfrm>
          <a:off x="644842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41910</xdr:rowOff>
    </xdr:from>
    <xdr:to>
      <xdr:col>55</xdr:col>
      <xdr:colOff>50800</xdr:colOff>
      <xdr:row>63</xdr:row>
      <xdr:rowOff>143510</xdr:rowOff>
    </xdr:to>
    <xdr:sp macro="" textlink="">
      <xdr:nvSpPr>
        <xdr:cNvPr id="246" name="楕円 245">
          <a:extLst>
            <a:ext uri="{FF2B5EF4-FFF2-40B4-BE49-F238E27FC236}">
              <a16:creationId xmlns:a16="http://schemas.microsoft.com/office/drawing/2014/main" id="{473EB86C-C4CD-4CA2-B1E4-EE77B13E55B3}"/>
            </a:ext>
          </a:extLst>
        </xdr:cNvPr>
        <xdr:cNvSpPr/>
      </xdr:nvSpPr>
      <xdr:spPr>
        <a:xfrm>
          <a:off x="9917112" y="10257472"/>
          <a:ext cx="92075"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128287</xdr:rowOff>
    </xdr:from>
    <xdr:ext cx="469744" cy="259045"/>
    <xdr:sp macro="" textlink="">
      <xdr:nvSpPr>
        <xdr:cNvPr id="247" name="【体育館・プール】&#10;一人当たり面積該当値テキスト">
          <a:extLst>
            <a:ext uri="{FF2B5EF4-FFF2-40B4-BE49-F238E27FC236}">
              <a16:creationId xmlns:a16="http://schemas.microsoft.com/office/drawing/2014/main" id="{BF692569-013E-49F0-9CC2-01D5BB0BF30F}"/>
            </a:ext>
          </a:extLst>
        </xdr:cNvPr>
        <xdr:cNvSpPr txBox="1"/>
      </xdr:nvSpPr>
      <xdr:spPr>
        <a:xfrm>
          <a:off x="9991725" y="1018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43180</xdr:rowOff>
    </xdr:from>
    <xdr:to>
      <xdr:col>50</xdr:col>
      <xdr:colOff>165100</xdr:colOff>
      <xdr:row>63</xdr:row>
      <xdr:rowOff>144780</xdr:rowOff>
    </xdr:to>
    <xdr:sp macro="" textlink="">
      <xdr:nvSpPr>
        <xdr:cNvPr id="248" name="楕円 247">
          <a:extLst>
            <a:ext uri="{FF2B5EF4-FFF2-40B4-BE49-F238E27FC236}">
              <a16:creationId xmlns:a16="http://schemas.microsoft.com/office/drawing/2014/main" id="{4810775C-E908-4D6E-983C-879F3A7A9A68}"/>
            </a:ext>
          </a:extLst>
        </xdr:cNvPr>
        <xdr:cNvSpPr/>
      </xdr:nvSpPr>
      <xdr:spPr>
        <a:xfrm>
          <a:off x="9117012" y="10258742"/>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92710</xdr:rowOff>
    </xdr:from>
    <xdr:to>
      <xdr:col>55</xdr:col>
      <xdr:colOff>0</xdr:colOff>
      <xdr:row>63</xdr:row>
      <xdr:rowOff>93980</xdr:rowOff>
    </xdr:to>
    <xdr:cxnSp macro="">
      <xdr:nvCxnSpPr>
        <xdr:cNvPr id="249" name="直線コネクタ 248">
          <a:extLst>
            <a:ext uri="{FF2B5EF4-FFF2-40B4-BE49-F238E27FC236}">
              <a16:creationId xmlns:a16="http://schemas.microsoft.com/office/drawing/2014/main" id="{C52356ED-8467-4B3E-BF08-E737A40A4F71}"/>
            </a:ext>
          </a:extLst>
        </xdr:cNvPr>
        <xdr:cNvCxnSpPr/>
      </xdr:nvCxnSpPr>
      <xdr:spPr>
        <a:xfrm flipV="1">
          <a:off x="9163050" y="10308272"/>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44450</xdr:rowOff>
    </xdr:from>
    <xdr:to>
      <xdr:col>46</xdr:col>
      <xdr:colOff>38100</xdr:colOff>
      <xdr:row>63</xdr:row>
      <xdr:rowOff>146050</xdr:rowOff>
    </xdr:to>
    <xdr:sp macro="" textlink="">
      <xdr:nvSpPr>
        <xdr:cNvPr id="250" name="楕円 249">
          <a:extLst>
            <a:ext uri="{FF2B5EF4-FFF2-40B4-BE49-F238E27FC236}">
              <a16:creationId xmlns:a16="http://schemas.microsoft.com/office/drawing/2014/main" id="{079DD46F-1C70-42D6-AC98-1E5C331BD545}"/>
            </a:ext>
          </a:extLst>
        </xdr:cNvPr>
        <xdr:cNvSpPr/>
      </xdr:nvSpPr>
      <xdr:spPr>
        <a:xfrm>
          <a:off x="8275637" y="10260012"/>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93980</xdr:rowOff>
    </xdr:from>
    <xdr:to>
      <xdr:col>50</xdr:col>
      <xdr:colOff>114300</xdr:colOff>
      <xdr:row>63</xdr:row>
      <xdr:rowOff>95250</xdr:rowOff>
    </xdr:to>
    <xdr:cxnSp macro="">
      <xdr:nvCxnSpPr>
        <xdr:cNvPr id="251" name="直線コネクタ 250">
          <a:extLst>
            <a:ext uri="{FF2B5EF4-FFF2-40B4-BE49-F238E27FC236}">
              <a16:creationId xmlns:a16="http://schemas.microsoft.com/office/drawing/2014/main" id="{9F683258-6204-47D3-8475-C1BFEB1CB906}"/>
            </a:ext>
          </a:extLst>
        </xdr:cNvPr>
        <xdr:cNvCxnSpPr/>
      </xdr:nvCxnSpPr>
      <xdr:spPr>
        <a:xfrm flipV="1">
          <a:off x="8326437" y="10304780"/>
          <a:ext cx="836613"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48260</xdr:rowOff>
    </xdr:from>
    <xdr:to>
      <xdr:col>41</xdr:col>
      <xdr:colOff>101600</xdr:colOff>
      <xdr:row>63</xdr:row>
      <xdr:rowOff>149860</xdr:rowOff>
    </xdr:to>
    <xdr:sp macro="" textlink="">
      <xdr:nvSpPr>
        <xdr:cNvPr id="252" name="楕円 251">
          <a:extLst>
            <a:ext uri="{FF2B5EF4-FFF2-40B4-BE49-F238E27FC236}">
              <a16:creationId xmlns:a16="http://schemas.microsoft.com/office/drawing/2014/main" id="{F640D119-2465-45BB-AC60-B47883F8A1D6}"/>
            </a:ext>
          </a:extLst>
        </xdr:cNvPr>
        <xdr:cNvSpPr/>
      </xdr:nvSpPr>
      <xdr:spPr>
        <a:xfrm>
          <a:off x="7419975" y="10259060"/>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95250</xdr:rowOff>
    </xdr:from>
    <xdr:to>
      <xdr:col>45</xdr:col>
      <xdr:colOff>177800</xdr:colOff>
      <xdr:row>63</xdr:row>
      <xdr:rowOff>99060</xdr:rowOff>
    </xdr:to>
    <xdr:cxnSp macro="">
      <xdr:nvCxnSpPr>
        <xdr:cNvPr id="253" name="直線コネクタ 252">
          <a:extLst>
            <a:ext uri="{FF2B5EF4-FFF2-40B4-BE49-F238E27FC236}">
              <a16:creationId xmlns:a16="http://schemas.microsoft.com/office/drawing/2014/main" id="{155B3130-3AE2-4833-976F-2D5BB78DA7C4}"/>
            </a:ext>
          </a:extLst>
        </xdr:cNvPr>
        <xdr:cNvCxnSpPr/>
      </xdr:nvCxnSpPr>
      <xdr:spPr>
        <a:xfrm flipV="1">
          <a:off x="7475537" y="10306050"/>
          <a:ext cx="8509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49530</xdr:rowOff>
    </xdr:from>
    <xdr:to>
      <xdr:col>36</xdr:col>
      <xdr:colOff>165100</xdr:colOff>
      <xdr:row>63</xdr:row>
      <xdr:rowOff>151130</xdr:rowOff>
    </xdr:to>
    <xdr:sp macro="" textlink="">
      <xdr:nvSpPr>
        <xdr:cNvPr id="254" name="楕円 253">
          <a:extLst>
            <a:ext uri="{FF2B5EF4-FFF2-40B4-BE49-F238E27FC236}">
              <a16:creationId xmlns:a16="http://schemas.microsoft.com/office/drawing/2014/main" id="{A81F8824-07D1-48D5-ACF8-189A56C0E278}"/>
            </a:ext>
          </a:extLst>
        </xdr:cNvPr>
        <xdr:cNvSpPr/>
      </xdr:nvSpPr>
      <xdr:spPr>
        <a:xfrm>
          <a:off x="6583362" y="102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99060</xdr:rowOff>
    </xdr:from>
    <xdr:to>
      <xdr:col>41</xdr:col>
      <xdr:colOff>50800</xdr:colOff>
      <xdr:row>63</xdr:row>
      <xdr:rowOff>100330</xdr:rowOff>
    </xdr:to>
    <xdr:cxnSp macro="">
      <xdr:nvCxnSpPr>
        <xdr:cNvPr id="255" name="直線コネクタ 254">
          <a:extLst>
            <a:ext uri="{FF2B5EF4-FFF2-40B4-BE49-F238E27FC236}">
              <a16:creationId xmlns:a16="http://schemas.microsoft.com/office/drawing/2014/main" id="{6E55CA1D-BF52-486C-81A9-CA77109125A7}"/>
            </a:ext>
          </a:extLst>
        </xdr:cNvPr>
        <xdr:cNvCxnSpPr/>
      </xdr:nvCxnSpPr>
      <xdr:spPr>
        <a:xfrm flipV="1">
          <a:off x="6629400" y="10314622"/>
          <a:ext cx="846137"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102887</xdr:rowOff>
    </xdr:from>
    <xdr:ext cx="469744" cy="259045"/>
    <xdr:sp macro="" textlink="">
      <xdr:nvSpPr>
        <xdr:cNvPr id="256" name="n_1aveValue【体育館・プール】&#10;一人当たり面積">
          <a:extLst>
            <a:ext uri="{FF2B5EF4-FFF2-40B4-BE49-F238E27FC236}">
              <a16:creationId xmlns:a16="http://schemas.microsoft.com/office/drawing/2014/main" id="{0B946415-9F98-4BE7-973D-96F130C42096}"/>
            </a:ext>
          </a:extLst>
        </xdr:cNvPr>
        <xdr:cNvSpPr txBox="1"/>
      </xdr:nvSpPr>
      <xdr:spPr>
        <a:xfrm>
          <a:off x="8925002" y="982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109237</xdr:rowOff>
    </xdr:from>
    <xdr:ext cx="469744" cy="259045"/>
    <xdr:sp macro="" textlink="">
      <xdr:nvSpPr>
        <xdr:cNvPr id="257" name="n_2aveValue【体育館・プール】&#10;一人当たり面積">
          <a:extLst>
            <a:ext uri="{FF2B5EF4-FFF2-40B4-BE49-F238E27FC236}">
              <a16:creationId xmlns:a16="http://schemas.microsoft.com/office/drawing/2014/main" id="{07394B15-A558-4097-BF9C-D21CABB836C6}"/>
            </a:ext>
          </a:extLst>
        </xdr:cNvPr>
        <xdr:cNvSpPr txBox="1"/>
      </xdr:nvSpPr>
      <xdr:spPr>
        <a:xfrm>
          <a:off x="8096327" y="9839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118127</xdr:rowOff>
    </xdr:from>
    <xdr:ext cx="469744" cy="259045"/>
    <xdr:sp macro="" textlink="">
      <xdr:nvSpPr>
        <xdr:cNvPr id="258" name="n_3aveValue【体育館・プール】&#10;一人当たり面積">
          <a:extLst>
            <a:ext uri="{FF2B5EF4-FFF2-40B4-BE49-F238E27FC236}">
              <a16:creationId xmlns:a16="http://schemas.microsoft.com/office/drawing/2014/main" id="{BCFCA2D6-89EB-4FD9-8F2F-E7CF5F98DC3B}"/>
            </a:ext>
          </a:extLst>
        </xdr:cNvPr>
        <xdr:cNvSpPr txBox="1"/>
      </xdr:nvSpPr>
      <xdr:spPr>
        <a:xfrm>
          <a:off x="7250189" y="984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129557</xdr:rowOff>
    </xdr:from>
    <xdr:ext cx="469744" cy="259045"/>
    <xdr:sp macro="" textlink="">
      <xdr:nvSpPr>
        <xdr:cNvPr id="259" name="n_4aveValue【体育館・プール】&#10;一人当たり面積">
          <a:extLst>
            <a:ext uri="{FF2B5EF4-FFF2-40B4-BE49-F238E27FC236}">
              <a16:creationId xmlns:a16="http://schemas.microsoft.com/office/drawing/2014/main" id="{B5A426B0-DEAB-4BBF-8707-B3FCC0E4678A}"/>
            </a:ext>
          </a:extLst>
        </xdr:cNvPr>
        <xdr:cNvSpPr txBox="1"/>
      </xdr:nvSpPr>
      <xdr:spPr>
        <a:xfrm>
          <a:off x="6408814" y="985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135907</xdr:rowOff>
    </xdr:from>
    <xdr:ext cx="469744" cy="259045"/>
    <xdr:sp macro="" textlink="">
      <xdr:nvSpPr>
        <xdr:cNvPr id="260" name="n_1mainValue【体育館・プール】&#10;一人当たり面積">
          <a:extLst>
            <a:ext uri="{FF2B5EF4-FFF2-40B4-BE49-F238E27FC236}">
              <a16:creationId xmlns:a16="http://schemas.microsoft.com/office/drawing/2014/main" id="{540DAD30-C873-4611-BDF9-A04DCCBE1289}"/>
            </a:ext>
          </a:extLst>
        </xdr:cNvPr>
        <xdr:cNvSpPr txBox="1"/>
      </xdr:nvSpPr>
      <xdr:spPr>
        <a:xfrm>
          <a:off x="8925002" y="1035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137177</xdr:rowOff>
    </xdr:from>
    <xdr:ext cx="469744" cy="259045"/>
    <xdr:sp macro="" textlink="">
      <xdr:nvSpPr>
        <xdr:cNvPr id="261" name="n_2mainValue【体育館・プール】&#10;一人当たり面積">
          <a:extLst>
            <a:ext uri="{FF2B5EF4-FFF2-40B4-BE49-F238E27FC236}">
              <a16:creationId xmlns:a16="http://schemas.microsoft.com/office/drawing/2014/main" id="{DE946F4D-691F-49D2-A195-9313D3CE5105}"/>
            </a:ext>
          </a:extLst>
        </xdr:cNvPr>
        <xdr:cNvSpPr txBox="1"/>
      </xdr:nvSpPr>
      <xdr:spPr>
        <a:xfrm>
          <a:off x="8096327" y="1035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140987</xdr:rowOff>
    </xdr:from>
    <xdr:ext cx="469744" cy="259045"/>
    <xdr:sp macro="" textlink="">
      <xdr:nvSpPr>
        <xdr:cNvPr id="262" name="n_3mainValue【体育館・プール】&#10;一人当たり面積">
          <a:extLst>
            <a:ext uri="{FF2B5EF4-FFF2-40B4-BE49-F238E27FC236}">
              <a16:creationId xmlns:a16="http://schemas.microsoft.com/office/drawing/2014/main" id="{0E4217E5-D38D-4858-8567-A1936B57706A}"/>
            </a:ext>
          </a:extLst>
        </xdr:cNvPr>
        <xdr:cNvSpPr txBox="1"/>
      </xdr:nvSpPr>
      <xdr:spPr>
        <a:xfrm>
          <a:off x="7250189" y="103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142257</xdr:rowOff>
    </xdr:from>
    <xdr:ext cx="469744" cy="259045"/>
    <xdr:sp macro="" textlink="">
      <xdr:nvSpPr>
        <xdr:cNvPr id="263" name="n_4mainValue【体育館・プール】&#10;一人当たり面積">
          <a:extLst>
            <a:ext uri="{FF2B5EF4-FFF2-40B4-BE49-F238E27FC236}">
              <a16:creationId xmlns:a16="http://schemas.microsoft.com/office/drawing/2014/main" id="{6A935C94-E829-403B-9836-568BD2513F4B}"/>
            </a:ext>
          </a:extLst>
        </xdr:cNvPr>
        <xdr:cNvSpPr txBox="1"/>
      </xdr:nvSpPr>
      <xdr:spPr>
        <a:xfrm>
          <a:off x="6408814" y="103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BAC8ECC5-8BD4-454D-A491-732D19900775}"/>
            </a:ext>
          </a:extLst>
        </xdr:cNvPr>
        <xdr:cNvSpPr/>
      </xdr:nvSpPr>
      <xdr:spPr>
        <a:xfrm>
          <a:off x="723900" y="1117282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4CA6B4F8-1099-4A1C-ABF3-5FD5DADB4F03}"/>
            </a:ext>
          </a:extLst>
        </xdr:cNvPr>
        <xdr:cNvSpPr/>
      </xdr:nvSpPr>
      <xdr:spPr>
        <a:xfrm>
          <a:off x="855662"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574BF5CF-C72D-4D0E-AD1D-AE0B879A8738}"/>
            </a:ext>
          </a:extLst>
        </xdr:cNvPr>
        <xdr:cNvSpPr/>
      </xdr:nvSpPr>
      <xdr:spPr>
        <a:xfrm>
          <a:off x="855662"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3A7BB2FD-E643-4033-9147-8A2567B76B3B}"/>
            </a:ext>
          </a:extLst>
        </xdr:cNvPr>
        <xdr:cNvSpPr/>
      </xdr:nvSpPr>
      <xdr:spPr>
        <a:xfrm>
          <a:off x="180975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4C286A53-58EE-4CF7-9916-964F2E2215E4}"/>
            </a:ext>
          </a:extLst>
        </xdr:cNvPr>
        <xdr:cNvSpPr/>
      </xdr:nvSpPr>
      <xdr:spPr>
        <a:xfrm>
          <a:off x="180975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6BD4E109-267B-47BA-AD44-9DBE7B6796A3}"/>
            </a:ext>
          </a:extLst>
        </xdr:cNvPr>
        <xdr:cNvSpPr/>
      </xdr:nvSpPr>
      <xdr:spPr>
        <a:xfrm>
          <a:off x="289560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7FAC928F-C4A0-47E2-B5C8-4C57A5A2CFDD}"/>
            </a:ext>
          </a:extLst>
        </xdr:cNvPr>
        <xdr:cNvSpPr/>
      </xdr:nvSpPr>
      <xdr:spPr>
        <a:xfrm>
          <a:off x="289560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DA437FBC-9A98-449D-856D-BB359137DA16}"/>
            </a:ext>
          </a:extLst>
        </xdr:cNvPr>
        <xdr:cNvSpPr/>
      </xdr:nvSpPr>
      <xdr:spPr>
        <a:xfrm>
          <a:off x="723900" y="1224915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E5093969-005C-45BB-9712-52AEFF7E855F}"/>
            </a:ext>
          </a:extLst>
        </xdr:cNvPr>
        <xdr:cNvSpPr txBox="1"/>
      </xdr:nvSpPr>
      <xdr:spPr>
        <a:xfrm>
          <a:off x="6953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58A9507D-62AF-4B91-B061-4F740ECB655C}"/>
            </a:ext>
          </a:extLst>
        </xdr:cNvPr>
        <xdr:cNvCxnSpPr/>
      </xdr:nvCxnSpPr>
      <xdr:spPr>
        <a:xfrm>
          <a:off x="723900" y="144113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9AD3EF05-4572-4530-B732-673EE4DC20F5}"/>
            </a:ext>
          </a:extLst>
        </xdr:cNvPr>
        <xdr:cNvSpPr txBox="1"/>
      </xdr:nvSpPr>
      <xdr:spPr>
        <a:xfrm>
          <a:off x="285296"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9B00DAAF-49B2-463E-9CF9-B798F6F6BD9A}"/>
            </a:ext>
          </a:extLst>
        </xdr:cNvPr>
        <xdr:cNvCxnSpPr/>
      </xdr:nvCxnSpPr>
      <xdr:spPr>
        <a:xfrm>
          <a:off x="723900" y="140493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AB687C01-1108-413B-B5A5-385FD08601ED}"/>
            </a:ext>
          </a:extLst>
        </xdr:cNvPr>
        <xdr:cNvSpPr txBox="1"/>
      </xdr:nvSpPr>
      <xdr:spPr>
        <a:xfrm>
          <a:off x="285296"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42369E5E-ABB5-4989-BF45-04CA7E192D66}"/>
            </a:ext>
          </a:extLst>
        </xdr:cNvPr>
        <xdr:cNvCxnSpPr/>
      </xdr:nvCxnSpPr>
      <xdr:spPr>
        <a:xfrm>
          <a:off x="723900" y="136874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DC2A9386-C1B9-40C8-8A17-F37A6F65F7BD}"/>
            </a:ext>
          </a:extLst>
        </xdr:cNvPr>
        <xdr:cNvSpPr txBox="1"/>
      </xdr:nvSpPr>
      <xdr:spPr>
        <a:xfrm>
          <a:off x="354178" y="1355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B20C4E7B-DAFF-484D-86F0-843CEDB8825A}"/>
            </a:ext>
          </a:extLst>
        </xdr:cNvPr>
        <xdr:cNvCxnSpPr/>
      </xdr:nvCxnSpPr>
      <xdr:spPr>
        <a:xfrm>
          <a:off x="723900" y="133254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C5A937A0-04F6-4DCE-9BA0-45FB3A1F0B12}"/>
            </a:ext>
          </a:extLst>
        </xdr:cNvPr>
        <xdr:cNvSpPr txBox="1"/>
      </xdr:nvSpPr>
      <xdr:spPr>
        <a:xfrm>
          <a:off x="354178"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6EDE0964-1868-4101-AB65-536FEFD875E0}"/>
            </a:ext>
          </a:extLst>
        </xdr:cNvPr>
        <xdr:cNvCxnSpPr/>
      </xdr:nvCxnSpPr>
      <xdr:spPr>
        <a:xfrm>
          <a:off x="723900" y="129635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6DC4311F-6582-430D-9423-0D4C4948A3CD}"/>
            </a:ext>
          </a:extLst>
        </xdr:cNvPr>
        <xdr:cNvSpPr txBox="1"/>
      </xdr:nvSpPr>
      <xdr:spPr>
        <a:xfrm>
          <a:off x="354178" y="1283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5BB712FE-0186-42F7-AB98-B3E6052CC7AD}"/>
            </a:ext>
          </a:extLst>
        </xdr:cNvPr>
        <xdr:cNvCxnSpPr/>
      </xdr:nvCxnSpPr>
      <xdr:spPr>
        <a:xfrm>
          <a:off x="723900" y="126111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D01FEC12-E26F-4C4F-8097-0ED9B8D0B270}"/>
            </a:ext>
          </a:extLst>
        </xdr:cNvPr>
        <xdr:cNvSpPr txBox="1"/>
      </xdr:nvSpPr>
      <xdr:spPr>
        <a:xfrm>
          <a:off x="354178" y="12478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3CA54BAE-373A-4605-ADC2-5071277FA57C}"/>
            </a:ext>
          </a:extLst>
        </xdr:cNvPr>
        <xdr:cNvCxnSpPr/>
      </xdr:nvCxnSpPr>
      <xdr:spPr>
        <a:xfrm>
          <a:off x="723900" y="122491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3DA02F82-0D3B-449B-B0D0-82C37F556D41}"/>
            </a:ext>
          </a:extLst>
        </xdr:cNvPr>
        <xdr:cNvSpPr txBox="1"/>
      </xdr:nvSpPr>
      <xdr:spPr>
        <a:xfrm>
          <a:off x="408773" y="121164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764F462A-95CB-483F-840D-A675BBED6470}"/>
            </a:ext>
          </a:extLst>
        </xdr:cNvPr>
        <xdr:cNvSpPr/>
      </xdr:nvSpPr>
      <xdr:spPr>
        <a:xfrm>
          <a:off x="723900" y="1224915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288" name="直線コネクタ 287">
          <a:extLst>
            <a:ext uri="{FF2B5EF4-FFF2-40B4-BE49-F238E27FC236}">
              <a16:creationId xmlns:a16="http://schemas.microsoft.com/office/drawing/2014/main" id="{3C95AACF-5586-4938-B427-C3CCC8070524}"/>
            </a:ext>
          </a:extLst>
        </xdr:cNvPr>
        <xdr:cNvCxnSpPr/>
      </xdr:nvCxnSpPr>
      <xdr:spPr>
        <a:xfrm flipV="1">
          <a:off x="4411027" y="12831126"/>
          <a:ext cx="0" cy="116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29AED519-3A5B-4A3B-9EFE-6B79B18FB62C}"/>
            </a:ext>
          </a:extLst>
        </xdr:cNvPr>
        <xdr:cNvSpPr txBox="1"/>
      </xdr:nvSpPr>
      <xdr:spPr>
        <a:xfrm>
          <a:off x="4449762"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290" name="直線コネクタ 289">
          <a:extLst>
            <a:ext uri="{FF2B5EF4-FFF2-40B4-BE49-F238E27FC236}">
              <a16:creationId xmlns:a16="http://schemas.microsoft.com/office/drawing/2014/main" id="{C9F00987-12E9-4568-BC05-E77566021031}"/>
            </a:ext>
          </a:extLst>
        </xdr:cNvPr>
        <xdr:cNvCxnSpPr/>
      </xdr:nvCxnSpPr>
      <xdr:spPr>
        <a:xfrm>
          <a:off x="4332287" y="13991273"/>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4AE7C0C6-C0D4-42F6-AD67-1BE161DBCC7F}"/>
            </a:ext>
          </a:extLst>
        </xdr:cNvPr>
        <xdr:cNvSpPr txBox="1"/>
      </xdr:nvSpPr>
      <xdr:spPr>
        <a:xfrm>
          <a:off x="4449762" y="12620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292" name="直線コネクタ 291">
          <a:extLst>
            <a:ext uri="{FF2B5EF4-FFF2-40B4-BE49-F238E27FC236}">
              <a16:creationId xmlns:a16="http://schemas.microsoft.com/office/drawing/2014/main" id="{1C0F2177-F562-4655-94BB-EB2F6205CD80}"/>
            </a:ext>
          </a:extLst>
        </xdr:cNvPr>
        <xdr:cNvCxnSpPr/>
      </xdr:nvCxnSpPr>
      <xdr:spPr>
        <a:xfrm>
          <a:off x="4332287" y="12831126"/>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161941</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ABBA0EF6-C5D8-4B34-AD73-B054997B6B4B}"/>
            </a:ext>
          </a:extLst>
        </xdr:cNvPr>
        <xdr:cNvSpPr txBox="1"/>
      </xdr:nvSpPr>
      <xdr:spPr>
        <a:xfrm>
          <a:off x="4449762" y="13287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94" name="フローチャート: 判断 293">
          <a:extLst>
            <a:ext uri="{FF2B5EF4-FFF2-40B4-BE49-F238E27FC236}">
              <a16:creationId xmlns:a16="http://schemas.microsoft.com/office/drawing/2014/main" id="{DF80AFBC-524E-410B-8C6E-E11CAF89DBE0}"/>
            </a:ext>
          </a:extLst>
        </xdr:cNvPr>
        <xdr:cNvSpPr/>
      </xdr:nvSpPr>
      <xdr:spPr>
        <a:xfrm>
          <a:off x="4360862" y="13304201"/>
          <a:ext cx="96838"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145414</xdr:rowOff>
    </xdr:from>
    <xdr:to>
      <xdr:col>20</xdr:col>
      <xdr:colOff>38100</xdr:colOff>
      <xdr:row>82</xdr:row>
      <xdr:rowOff>75564</xdr:rowOff>
    </xdr:to>
    <xdr:sp macro="" textlink="">
      <xdr:nvSpPr>
        <xdr:cNvPr id="295" name="フローチャート: 判断 294">
          <a:extLst>
            <a:ext uri="{FF2B5EF4-FFF2-40B4-BE49-F238E27FC236}">
              <a16:creationId xmlns:a16="http://schemas.microsoft.com/office/drawing/2014/main" id="{0315E689-B62A-43E3-9585-80269E0CFF64}"/>
            </a:ext>
          </a:extLst>
        </xdr:cNvPr>
        <xdr:cNvSpPr/>
      </xdr:nvSpPr>
      <xdr:spPr>
        <a:xfrm>
          <a:off x="3570287" y="13275626"/>
          <a:ext cx="87313"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122555</xdr:rowOff>
    </xdr:from>
    <xdr:to>
      <xdr:col>15</xdr:col>
      <xdr:colOff>101600</xdr:colOff>
      <xdr:row>82</xdr:row>
      <xdr:rowOff>52705</xdr:rowOff>
    </xdr:to>
    <xdr:sp macro="" textlink="">
      <xdr:nvSpPr>
        <xdr:cNvPr id="296" name="フローチャート: 判断 295">
          <a:extLst>
            <a:ext uri="{FF2B5EF4-FFF2-40B4-BE49-F238E27FC236}">
              <a16:creationId xmlns:a16="http://schemas.microsoft.com/office/drawing/2014/main" id="{25D7708C-408D-4B94-89FF-8D3F1A0B3B86}"/>
            </a:ext>
          </a:extLst>
        </xdr:cNvPr>
        <xdr:cNvSpPr/>
      </xdr:nvSpPr>
      <xdr:spPr>
        <a:xfrm>
          <a:off x="2714625" y="13248005"/>
          <a:ext cx="10636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111125</xdr:rowOff>
    </xdr:from>
    <xdr:to>
      <xdr:col>10</xdr:col>
      <xdr:colOff>165100</xdr:colOff>
      <xdr:row>82</xdr:row>
      <xdr:rowOff>41275</xdr:rowOff>
    </xdr:to>
    <xdr:sp macro="" textlink="">
      <xdr:nvSpPr>
        <xdr:cNvPr id="297" name="フローチャート: 判断 296">
          <a:extLst>
            <a:ext uri="{FF2B5EF4-FFF2-40B4-BE49-F238E27FC236}">
              <a16:creationId xmlns:a16="http://schemas.microsoft.com/office/drawing/2014/main" id="{69183D5C-8CCF-48B4-8D98-43DCD0A6BEE2}"/>
            </a:ext>
          </a:extLst>
        </xdr:cNvPr>
        <xdr:cNvSpPr/>
      </xdr:nvSpPr>
      <xdr:spPr>
        <a:xfrm>
          <a:off x="1878012" y="1324133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8" name="フローチャート: 判断 297">
          <a:extLst>
            <a:ext uri="{FF2B5EF4-FFF2-40B4-BE49-F238E27FC236}">
              <a16:creationId xmlns:a16="http://schemas.microsoft.com/office/drawing/2014/main" id="{CAD62746-9A51-4F49-BE26-8692B61164D2}"/>
            </a:ext>
          </a:extLst>
        </xdr:cNvPr>
        <xdr:cNvSpPr/>
      </xdr:nvSpPr>
      <xdr:spPr>
        <a:xfrm>
          <a:off x="1036637" y="13208951"/>
          <a:ext cx="87313"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FE4FC65-E1AB-4404-8A2E-7C850E561A5B}"/>
            </a:ext>
          </a:extLst>
        </xdr:cNvPr>
        <xdr:cNvSpPr txBox="1"/>
      </xdr:nvSpPr>
      <xdr:spPr>
        <a:xfrm>
          <a:off x="4230687"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15A8FE1-8064-4436-88F0-3FC8E429EB7F}"/>
            </a:ext>
          </a:extLst>
        </xdr:cNvPr>
        <xdr:cNvSpPr txBox="1"/>
      </xdr:nvSpPr>
      <xdr:spPr>
        <a:xfrm>
          <a:off x="344011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BCDFE13-6567-4695-B83E-94D05C1B9676}"/>
            </a:ext>
          </a:extLst>
        </xdr:cNvPr>
        <xdr:cNvSpPr txBox="1"/>
      </xdr:nvSpPr>
      <xdr:spPr>
        <a:xfrm>
          <a:off x="258921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BFF3967-6589-4306-A23F-2258A5A99748}"/>
            </a:ext>
          </a:extLst>
        </xdr:cNvPr>
        <xdr:cNvSpPr txBox="1"/>
      </xdr:nvSpPr>
      <xdr:spPr>
        <a:xfrm>
          <a:off x="1743075"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8402B1A-10A8-4478-B3B4-73369B0778C8}"/>
            </a:ext>
          </a:extLst>
        </xdr:cNvPr>
        <xdr:cNvSpPr txBox="1"/>
      </xdr:nvSpPr>
      <xdr:spPr>
        <a:xfrm>
          <a:off x="90646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304" name="楕円 303">
          <a:extLst>
            <a:ext uri="{FF2B5EF4-FFF2-40B4-BE49-F238E27FC236}">
              <a16:creationId xmlns:a16="http://schemas.microsoft.com/office/drawing/2014/main" id="{0B6DF430-64D0-43C7-9931-2B49C7B370FC}"/>
            </a:ext>
          </a:extLst>
        </xdr:cNvPr>
        <xdr:cNvSpPr/>
      </xdr:nvSpPr>
      <xdr:spPr>
        <a:xfrm>
          <a:off x="4360862" y="13104176"/>
          <a:ext cx="96838"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158766</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CB72FDF-EE18-4F23-8271-74B42B693EEF}"/>
            </a:ext>
          </a:extLst>
        </xdr:cNvPr>
        <xdr:cNvSpPr txBox="1"/>
      </xdr:nvSpPr>
      <xdr:spPr>
        <a:xfrm>
          <a:off x="4449762" y="1296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306" name="楕円 305">
          <a:extLst>
            <a:ext uri="{FF2B5EF4-FFF2-40B4-BE49-F238E27FC236}">
              <a16:creationId xmlns:a16="http://schemas.microsoft.com/office/drawing/2014/main" id="{E08BC75F-1238-4B6A-B480-C996BFFFBA6F}"/>
            </a:ext>
          </a:extLst>
        </xdr:cNvPr>
        <xdr:cNvSpPr/>
      </xdr:nvSpPr>
      <xdr:spPr>
        <a:xfrm>
          <a:off x="3570287" y="13104176"/>
          <a:ext cx="87313"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15239</xdr:rowOff>
    </xdr:from>
    <xdr:to>
      <xdr:col>24</xdr:col>
      <xdr:colOff>63500</xdr:colOff>
      <xdr:row>81</xdr:row>
      <xdr:rowOff>15239</xdr:rowOff>
    </xdr:to>
    <xdr:cxnSp macro="">
      <xdr:nvCxnSpPr>
        <xdr:cNvPr id="307" name="直線コネクタ 306">
          <a:extLst>
            <a:ext uri="{FF2B5EF4-FFF2-40B4-BE49-F238E27FC236}">
              <a16:creationId xmlns:a16="http://schemas.microsoft.com/office/drawing/2014/main" id="{2CC78920-6E3C-495A-B656-B7D796601744}"/>
            </a:ext>
          </a:extLst>
        </xdr:cNvPr>
        <xdr:cNvCxnSpPr/>
      </xdr:nvCxnSpPr>
      <xdr:spPr>
        <a:xfrm>
          <a:off x="3621087" y="13145451"/>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103505</xdr:rowOff>
    </xdr:from>
    <xdr:to>
      <xdr:col>15</xdr:col>
      <xdr:colOff>101600</xdr:colOff>
      <xdr:row>81</xdr:row>
      <xdr:rowOff>33655</xdr:rowOff>
    </xdr:to>
    <xdr:sp macro="" textlink="">
      <xdr:nvSpPr>
        <xdr:cNvPr id="308" name="楕円 307">
          <a:extLst>
            <a:ext uri="{FF2B5EF4-FFF2-40B4-BE49-F238E27FC236}">
              <a16:creationId xmlns:a16="http://schemas.microsoft.com/office/drawing/2014/main" id="{BDDA97AF-E7E2-48D0-83E3-55454AB7E07D}"/>
            </a:ext>
          </a:extLst>
        </xdr:cNvPr>
        <xdr:cNvSpPr/>
      </xdr:nvSpPr>
      <xdr:spPr>
        <a:xfrm>
          <a:off x="2714625" y="13067030"/>
          <a:ext cx="10636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154305</xdr:rowOff>
    </xdr:from>
    <xdr:to>
      <xdr:col>19</xdr:col>
      <xdr:colOff>177800</xdr:colOff>
      <xdr:row>81</xdr:row>
      <xdr:rowOff>15239</xdr:rowOff>
    </xdr:to>
    <xdr:cxnSp macro="">
      <xdr:nvCxnSpPr>
        <xdr:cNvPr id="309" name="直線コネクタ 308">
          <a:extLst>
            <a:ext uri="{FF2B5EF4-FFF2-40B4-BE49-F238E27FC236}">
              <a16:creationId xmlns:a16="http://schemas.microsoft.com/office/drawing/2014/main" id="{D42F9F74-0FA7-4624-ACD6-DB7AB5C60FA0}"/>
            </a:ext>
          </a:extLst>
        </xdr:cNvPr>
        <xdr:cNvCxnSpPr/>
      </xdr:nvCxnSpPr>
      <xdr:spPr>
        <a:xfrm>
          <a:off x="2770187" y="13117830"/>
          <a:ext cx="850900" cy="2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74930</xdr:rowOff>
    </xdr:from>
    <xdr:to>
      <xdr:col>10</xdr:col>
      <xdr:colOff>165100</xdr:colOff>
      <xdr:row>81</xdr:row>
      <xdr:rowOff>5080</xdr:rowOff>
    </xdr:to>
    <xdr:sp macro="" textlink="">
      <xdr:nvSpPr>
        <xdr:cNvPr id="310" name="楕円 309">
          <a:extLst>
            <a:ext uri="{FF2B5EF4-FFF2-40B4-BE49-F238E27FC236}">
              <a16:creationId xmlns:a16="http://schemas.microsoft.com/office/drawing/2014/main" id="{C884ED3B-12FA-4AF8-AF36-26C832B55177}"/>
            </a:ext>
          </a:extLst>
        </xdr:cNvPr>
        <xdr:cNvSpPr/>
      </xdr:nvSpPr>
      <xdr:spPr>
        <a:xfrm>
          <a:off x="1878012" y="13038455"/>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125730</xdr:rowOff>
    </xdr:from>
    <xdr:to>
      <xdr:col>15</xdr:col>
      <xdr:colOff>50800</xdr:colOff>
      <xdr:row>80</xdr:row>
      <xdr:rowOff>154305</xdr:rowOff>
    </xdr:to>
    <xdr:cxnSp macro="">
      <xdr:nvCxnSpPr>
        <xdr:cNvPr id="311" name="直線コネクタ 310">
          <a:extLst>
            <a:ext uri="{FF2B5EF4-FFF2-40B4-BE49-F238E27FC236}">
              <a16:creationId xmlns:a16="http://schemas.microsoft.com/office/drawing/2014/main" id="{6A4D342A-0B29-459A-A1AC-204F89E8FC50}"/>
            </a:ext>
          </a:extLst>
        </xdr:cNvPr>
        <xdr:cNvCxnSpPr/>
      </xdr:nvCxnSpPr>
      <xdr:spPr>
        <a:xfrm>
          <a:off x="1924050" y="13089255"/>
          <a:ext cx="846137"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42545</xdr:rowOff>
    </xdr:from>
    <xdr:to>
      <xdr:col>6</xdr:col>
      <xdr:colOff>38100</xdr:colOff>
      <xdr:row>80</xdr:row>
      <xdr:rowOff>144145</xdr:rowOff>
    </xdr:to>
    <xdr:sp macro="" textlink="">
      <xdr:nvSpPr>
        <xdr:cNvPr id="312" name="楕円 311">
          <a:extLst>
            <a:ext uri="{FF2B5EF4-FFF2-40B4-BE49-F238E27FC236}">
              <a16:creationId xmlns:a16="http://schemas.microsoft.com/office/drawing/2014/main" id="{940F1A67-2824-4FDA-B3D1-32E403F115B9}"/>
            </a:ext>
          </a:extLst>
        </xdr:cNvPr>
        <xdr:cNvSpPr/>
      </xdr:nvSpPr>
      <xdr:spPr>
        <a:xfrm>
          <a:off x="1036637" y="13010832"/>
          <a:ext cx="87313"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93345</xdr:rowOff>
    </xdr:from>
    <xdr:to>
      <xdr:col>10</xdr:col>
      <xdr:colOff>114300</xdr:colOff>
      <xdr:row>80</xdr:row>
      <xdr:rowOff>125730</xdr:rowOff>
    </xdr:to>
    <xdr:cxnSp macro="">
      <xdr:nvCxnSpPr>
        <xdr:cNvPr id="313" name="直線コネクタ 312">
          <a:extLst>
            <a:ext uri="{FF2B5EF4-FFF2-40B4-BE49-F238E27FC236}">
              <a16:creationId xmlns:a16="http://schemas.microsoft.com/office/drawing/2014/main" id="{270AC6DF-0970-41D8-8577-EDFC404F3813}"/>
            </a:ext>
          </a:extLst>
        </xdr:cNvPr>
        <xdr:cNvCxnSpPr/>
      </xdr:nvCxnSpPr>
      <xdr:spPr>
        <a:xfrm>
          <a:off x="1087437" y="13056870"/>
          <a:ext cx="836613"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66691</xdr:rowOff>
    </xdr:from>
    <xdr:ext cx="405111" cy="259045"/>
    <xdr:sp macro="" textlink="">
      <xdr:nvSpPr>
        <xdr:cNvPr id="314" name="n_1aveValue【福祉施設】&#10;有形固定資産減価償却率">
          <a:extLst>
            <a:ext uri="{FF2B5EF4-FFF2-40B4-BE49-F238E27FC236}">
              <a16:creationId xmlns:a16="http://schemas.microsoft.com/office/drawing/2014/main" id="{7238C35E-FD0B-43F4-8F3C-BBEB9C924BBD}"/>
            </a:ext>
          </a:extLst>
        </xdr:cNvPr>
        <xdr:cNvSpPr txBox="1"/>
      </xdr:nvSpPr>
      <xdr:spPr>
        <a:xfrm>
          <a:off x="3410594" y="1335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43832</xdr:rowOff>
    </xdr:from>
    <xdr:ext cx="405111" cy="259045"/>
    <xdr:sp macro="" textlink="">
      <xdr:nvSpPr>
        <xdr:cNvPr id="315" name="n_2aveValue【福祉施設】&#10;有形固定資産減価償却率">
          <a:extLst>
            <a:ext uri="{FF2B5EF4-FFF2-40B4-BE49-F238E27FC236}">
              <a16:creationId xmlns:a16="http://schemas.microsoft.com/office/drawing/2014/main" id="{40070778-49CB-493F-B42C-BCF3276AF476}"/>
            </a:ext>
          </a:extLst>
        </xdr:cNvPr>
        <xdr:cNvSpPr txBox="1"/>
      </xdr:nvSpPr>
      <xdr:spPr>
        <a:xfrm>
          <a:off x="2572394" y="1333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32402</xdr:rowOff>
    </xdr:from>
    <xdr:ext cx="405111" cy="259045"/>
    <xdr:sp macro="" textlink="">
      <xdr:nvSpPr>
        <xdr:cNvPr id="316" name="n_3aveValue【福祉施設】&#10;有形固定資産減価償却率">
          <a:extLst>
            <a:ext uri="{FF2B5EF4-FFF2-40B4-BE49-F238E27FC236}">
              <a16:creationId xmlns:a16="http://schemas.microsoft.com/office/drawing/2014/main" id="{ECF50562-49CB-45A7-8381-68C43EF6B594}"/>
            </a:ext>
          </a:extLst>
        </xdr:cNvPr>
        <xdr:cNvSpPr txBox="1"/>
      </xdr:nvSpPr>
      <xdr:spPr>
        <a:xfrm>
          <a:off x="1735781" y="1332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xdr:rowOff>
    </xdr:from>
    <xdr:ext cx="405111" cy="259045"/>
    <xdr:sp macro="" textlink="">
      <xdr:nvSpPr>
        <xdr:cNvPr id="317" name="n_4aveValue【福祉施設】&#10;有形固定資産減価償却率">
          <a:extLst>
            <a:ext uri="{FF2B5EF4-FFF2-40B4-BE49-F238E27FC236}">
              <a16:creationId xmlns:a16="http://schemas.microsoft.com/office/drawing/2014/main" id="{417D22F8-94CB-4CA0-92BD-433B693135D1}"/>
            </a:ext>
          </a:extLst>
        </xdr:cNvPr>
        <xdr:cNvSpPr txBox="1"/>
      </xdr:nvSpPr>
      <xdr:spPr>
        <a:xfrm>
          <a:off x="894406" y="1328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82566</xdr:rowOff>
    </xdr:from>
    <xdr:ext cx="405111" cy="259045"/>
    <xdr:sp macro="" textlink="">
      <xdr:nvSpPr>
        <xdr:cNvPr id="318" name="n_1mainValue【福祉施設】&#10;有形固定資産減価償却率">
          <a:extLst>
            <a:ext uri="{FF2B5EF4-FFF2-40B4-BE49-F238E27FC236}">
              <a16:creationId xmlns:a16="http://schemas.microsoft.com/office/drawing/2014/main" id="{45BBA4C5-A0B9-4C3A-ACE8-9F5D0A90DB4A}"/>
            </a:ext>
          </a:extLst>
        </xdr:cNvPr>
        <xdr:cNvSpPr txBox="1"/>
      </xdr:nvSpPr>
      <xdr:spPr>
        <a:xfrm>
          <a:off x="3410594" y="1288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50182</xdr:rowOff>
    </xdr:from>
    <xdr:ext cx="405111" cy="259045"/>
    <xdr:sp macro="" textlink="">
      <xdr:nvSpPr>
        <xdr:cNvPr id="319" name="n_2mainValue【福祉施設】&#10;有形固定資産減価償却率">
          <a:extLst>
            <a:ext uri="{FF2B5EF4-FFF2-40B4-BE49-F238E27FC236}">
              <a16:creationId xmlns:a16="http://schemas.microsoft.com/office/drawing/2014/main" id="{DE06A252-400A-45CD-B9B3-5A720A101C71}"/>
            </a:ext>
          </a:extLst>
        </xdr:cNvPr>
        <xdr:cNvSpPr txBox="1"/>
      </xdr:nvSpPr>
      <xdr:spPr>
        <a:xfrm>
          <a:off x="2572394" y="1285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21607</xdr:rowOff>
    </xdr:from>
    <xdr:ext cx="405111" cy="259045"/>
    <xdr:sp macro="" textlink="">
      <xdr:nvSpPr>
        <xdr:cNvPr id="320" name="n_3mainValue【福祉施設】&#10;有形固定資産減価償却率">
          <a:extLst>
            <a:ext uri="{FF2B5EF4-FFF2-40B4-BE49-F238E27FC236}">
              <a16:creationId xmlns:a16="http://schemas.microsoft.com/office/drawing/2014/main" id="{5EF5FFB5-CF97-4CA0-98F3-5C4DE739A1C5}"/>
            </a:ext>
          </a:extLst>
        </xdr:cNvPr>
        <xdr:cNvSpPr txBox="1"/>
      </xdr:nvSpPr>
      <xdr:spPr>
        <a:xfrm>
          <a:off x="1735781" y="1282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160672</xdr:rowOff>
    </xdr:from>
    <xdr:ext cx="405111" cy="259045"/>
    <xdr:sp macro="" textlink="">
      <xdr:nvSpPr>
        <xdr:cNvPr id="321" name="n_4mainValue【福祉施設】&#10;有形固定資産減価償却率">
          <a:extLst>
            <a:ext uri="{FF2B5EF4-FFF2-40B4-BE49-F238E27FC236}">
              <a16:creationId xmlns:a16="http://schemas.microsoft.com/office/drawing/2014/main" id="{B27B8E1C-844D-4D07-B750-60BB395C7F8C}"/>
            </a:ext>
          </a:extLst>
        </xdr:cNvPr>
        <xdr:cNvSpPr txBox="1"/>
      </xdr:nvSpPr>
      <xdr:spPr>
        <a:xfrm>
          <a:off x="894406" y="1280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22B62F37-D81C-49BD-87A9-8AAA98CA9903}"/>
            </a:ext>
          </a:extLst>
        </xdr:cNvPr>
        <xdr:cNvSpPr/>
      </xdr:nvSpPr>
      <xdr:spPr>
        <a:xfrm>
          <a:off x="6284912" y="1117282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2557296D-3BDF-4D0C-8B3A-93B025E9FE80}"/>
            </a:ext>
          </a:extLst>
        </xdr:cNvPr>
        <xdr:cNvSpPr/>
      </xdr:nvSpPr>
      <xdr:spPr>
        <a:xfrm>
          <a:off x="6402387"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719D3EB8-C1C5-4328-AB79-A6B84A93EB59}"/>
            </a:ext>
          </a:extLst>
        </xdr:cNvPr>
        <xdr:cNvSpPr/>
      </xdr:nvSpPr>
      <xdr:spPr>
        <a:xfrm>
          <a:off x="6402387"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61CB79D3-3850-4E2A-A56C-893D464A8DC7}"/>
            </a:ext>
          </a:extLst>
        </xdr:cNvPr>
        <xdr:cNvSpPr/>
      </xdr:nvSpPr>
      <xdr:spPr>
        <a:xfrm>
          <a:off x="7370762"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ED455BF3-9447-423E-A1AD-6FFB8B248BF1}"/>
            </a:ext>
          </a:extLst>
        </xdr:cNvPr>
        <xdr:cNvSpPr/>
      </xdr:nvSpPr>
      <xdr:spPr>
        <a:xfrm>
          <a:off x="7370762"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23795209-689F-4BE9-9375-42875B51BEE8}"/>
            </a:ext>
          </a:extLst>
        </xdr:cNvPr>
        <xdr:cNvSpPr/>
      </xdr:nvSpPr>
      <xdr:spPr>
        <a:xfrm>
          <a:off x="8456612"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82DB8D9C-0714-4F13-9B4D-519D567E752F}"/>
            </a:ext>
          </a:extLst>
        </xdr:cNvPr>
        <xdr:cNvSpPr/>
      </xdr:nvSpPr>
      <xdr:spPr>
        <a:xfrm>
          <a:off x="8456612"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2C4DA5BC-699C-4AB1-BD4D-F127EBB56764}"/>
            </a:ext>
          </a:extLst>
        </xdr:cNvPr>
        <xdr:cNvSpPr/>
      </xdr:nvSpPr>
      <xdr:spPr>
        <a:xfrm>
          <a:off x="6284912" y="1224915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542940B2-7A68-48D1-9458-929F47121433}"/>
            </a:ext>
          </a:extLst>
        </xdr:cNvPr>
        <xdr:cNvSpPr txBox="1"/>
      </xdr:nvSpPr>
      <xdr:spPr>
        <a:xfrm>
          <a:off x="6246812"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8EE9034E-49ED-458C-A61C-AFD9F10292B0}"/>
            </a:ext>
          </a:extLst>
        </xdr:cNvPr>
        <xdr:cNvCxnSpPr/>
      </xdr:nvCxnSpPr>
      <xdr:spPr>
        <a:xfrm>
          <a:off x="6284912" y="144113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1CD51D8A-04D3-4A08-AC89-D5C0A2F5497B}"/>
            </a:ext>
          </a:extLst>
        </xdr:cNvPr>
        <xdr:cNvCxnSpPr/>
      </xdr:nvCxnSpPr>
      <xdr:spPr>
        <a:xfrm>
          <a:off x="6284912" y="14099041"/>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BD61B23-44D0-4AA0-85A5-8B861992F029}"/>
            </a:ext>
          </a:extLst>
        </xdr:cNvPr>
        <xdr:cNvSpPr txBox="1"/>
      </xdr:nvSpPr>
      <xdr:spPr>
        <a:xfrm>
          <a:off x="5836783"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6B220F32-28B0-4AA4-B7B4-F095C530473D}"/>
            </a:ext>
          </a:extLst>
        </xdr:cNvPr>
        <xdr:cNvCxnSpPr/>
      </xdr:nvCxnSpPr>
      <xdr:spPr>
        <a:xfrm>
          <a:off x="6284912" y="13791519"/>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7EF699A8-91B4-4932-A4CD-B3ED1FF33EA3}"/>
            </a:ext>
          </a:extLst>
        </xdr:cNvPr>
        <xdr:cNvSpPr txBox="1"/>
      </xdr:nvSpPr>
      <xdr:spPr>
        <a:xfrm>
          <a:off x="5836783" y="1365882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3D87E9AC-FB2B-417D-BE52-2EA6AEA51DC9}"/>
            </a:ext>
          </a:extLst>
        </xdr:cNvPr>
        <xdr:cNvCxnSpPr/>
      </xdr:nvCxnSpPr>
      <xdr:spPr>
        <a:xfrm>
          <a:off x="6284912" y="13479236"/>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5FDE7440-F30C-4082-81F0-0DAB4526619F}"/>
            </a:ext>
          </a:extLst>
        </xdr:cNvPr>
        <xdr:cNvSpPr txBox="1"/>
      </xdr:nvSpPr>
      <xdr:spPr>
        <a:xfrm>
          <a:off x="5836783"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21A98E6A-A0DB-477A-9529-060DF52E783D}"/>
            </a:ext>
          </a:extLst>
        </xdr:cNvPr>
        <xdr:cNvCxnSpPr/>
      </xdr:nvCxnSpPr>
      <xdr:spPr>
        <a:xfrm>
          <a:off x="6284912" y="1317171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11F6CB09-166A-42CC-A353-32AAED767F5D}"/>
            </a:ext>
          </a:extLst>
        </xdr:cNvPr>
        <xdr:cNvSpPr txBox="1"/>
      </xdr:nvSpPr>
      <xdr:spPr>
        <a:xfrm>
          <a:off x="5836783"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FD543217-85CF-41A7-960A-9C340D3265F3}"/>
            </a:ext>
          </a:extLst>
        </xdr:cNvPr>
        <xdr:cNvCxnSpPr/>
      </xdr:nvCxnSpPr>
      <xdr:spPr>
        <a:xfrm>
          <a:off x="6284912" y="1286895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a:extLst>
            <a:ext uri="{FF2B5EF4-FFF2-40B4-BE49-F238E27FC236}">
              <a16:creationId xmlns:a16="http://schemas.microsoft.com/office/drawing/2014/main" id="{DABBF906-BA8D-4600-8B33-AC683F882AE2}"/>
            </a:ext>
          </a:extLst>
        </xdr:cNvPr>
        <xdr:cNvSpPr txBox="1"/>
      </xdr:nvSpPr>
      <xdr:spPr>
        <a:xfrm>
          <a:off x="5836783" y="127362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8EAB88A6-B64D-47B9-9E57-53D8509D468A}"/>
            </a:ext>
          </a:extLst>
        </xdr:cNvPr>
        <xdr:cNvCxnSpPr/>
      </xdr:nvCxnSpPr>
      <xdr:spPr>
        <a:xfrm>
          <a:off x="6284912" y="1256143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a:extLst>
            <a:ext uri="{FF2B5EF4-FFF2-40B4-BE49-F238E27FC236}">
              <a16:creationId xmlns:a16="http://schemas.microsoft.com/office/drawing/2014/main" id="{6082AF15-036C-44DB-AE96-8D6097EAA38D}"/>
            </a:ext>
          </a:extLst>
        </xdr:cNvPr>
        <xdr:cNvSpPr txBox="1"/>
      </xdr:nvSpPr>
      <xdr:spPr>
        <a:xfrm>
          <a:off x="5836783" y="1242873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ED93E05F-0E49-41DA-9301-75A9714D76BF}"/>
            </a:ext>
          </a:extLst>
        </xdr:cNvPr>
        <xdr:cNvCxnSpPr/>
      </xdr:nvCxnSpPr>
      <xdr:spPr>
        <a:xfrm>
          <a:off x="6284912" y="122491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EA4A03E2-3C39-4257-BD63-464F6681D371}"/>
            </a:ext>
          </a:extLst>
        </xdr:cNvPr>
        <xdr:cNvSpPr txBox="1"/>
      </xdr:nvSpPr>
      <xdr:spPr>
        <a:xfrm>
          <a:off x="5836783"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a:extLst>
            <a:ext uri="{FF2B5EF4-FFF2-40B4-BE49-F238E27FC236}">
              <a16:creationId xmlns:a16="http://schemas.microsoft.com/office/drawing/2014/main" id="{41A6AACC-0CB6-4911-BB3B-68C905E67D1B}"/>
            </a:ext>
          </a:extLst>
        </xdr:cNvPr>
        <xdr:cNvSpPr/>
      </xdr:nvSpPr>
      <xdr:spPr>
        <a:xfrm>
          <a:off x="6284912" y="1224915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112123</xdr:rowOff>
    </xdr:from>
    <xdr:to>
      <xdr:col>54</xdr:col>
      <xdr:colOff>189865</xdr:colOff>
      <xdr:row>86</xdr:row>
      <xdr:rowOff>146957</xdr:rowOff>
    </xdr:to>
    <xdr:cxnSp macro="">
      <xdr:nvCxnSpPr>
        <xdr:cNvPr id="347" name="直線コネクタ 346">
          <a:extLst>
            <a:ext uri="{FF2B5EF4-FFF2-40B4-BE49-F238E27FC236}">
              <a16:creationId xmlns:a16="http://schemas.microsoft.com/office/drawing/2014/main" id="{7F855A6D-6A0E-4CE8-9C8C-C4BBE8CFA082}"/>
            </a:ext>
          </a:extLst>
        </xdr:cNvPr>
        <xdr:cNvCxnSpPr/>
      </xdr:nvCxnSpPr>
      <xdr:spPr>
        <a:xfrm flipV="1">
          <a:off x="9952990" y="12751798"/>
          <a:ext cx="0" cy="133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150784</xdr:rowOff>
    </xdr:from>
    <xdr:ext cx="469744" cy="259045"/>
    <xdr:sp macro="" textlink="">
      <xdr:nvSpPr>
        <xdr:cNvPr id="348" name="【福祉施設】&#10;一人当たり面積最小値テキスト">
          <a:extLst>
            <a:ext uri="{FF2B5EF4-FFF2-40B4-BE49-F238E27FC236}">
              <a16:creationId xmlns:a16="http://schemas.microsoft.com/office/drawing/2014/main" id="{E3520851-E5C2-4746-9858-CC7A89A8E0F3}"/>
            </a:ext>
          </a:extLst>
        </xdr:cNvPr>
        <xdr:cNvSpPr txBox="1"/>
      </xdr:nvSpPr>
      <xdr:spPr>
        <a:xfrm>
          <a:off x="9991725" y="1408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146957</xdr:rowOff>
    </xdr:from>
    <xdr:to>
      <xdr:col>55</xdr:col>
      <xdr:colOff>88900</xdr:colOff>
      <xdr:row>86</xdr:row>
      <xdr:rowOff>146957</xdr:rowOff>
    </xdr:to>
    <xdr:cxnSp macro="">
      <xdr:nvCxnSpPr>
        <xdr:cNvPr id="349" name="直線コネクタ 348">
          <a:extLst>
            <a:ext uri="{FF2B5EF4-FFF2-40B4-BE49-F238E27FC236}">
              <a16:creationId xmlns:a16="http://schemas.microsoft.com/office/drawing/2014/main" id="{BFB6A6E5-7CC7-47A6-885A-BFBB00560F34}"/>
            </a:ext>
          </a:extLst>
        </xdr:cNvPr>
        <xdr:cNvCxnSpPr/>
      </xdr:nvCxnSpPr>
      <xdr:spPr>
        <a:xfrm>
          <a:off x="9879012" y="1408679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58800</xdr:rowOff>
    </xdr:from>
    <xdr:ext cx="469744" cy="259045"/>
    <xdr:sp macro="" textlink="">
      <xdr:nvSpPr>
        <xdr:cNvPr id="350" name="【福祉施設】&#10;一人当たり面積最大値テキスト">
          <a:extLst>
            <a:ext uri="{FF2B5EF4-FFF2-40B4-BE49-F238E27FC236}">
              <a16:creationId xmlns:a16="http://schemas.microsoft.com/office/drawing/2014/main" id="{1887E6D6-FF67-48DC-BB59-1968373DC094}"/>
            </a:ext>
          </a:extLst>
        </xdr:cNvPr>
        <xdr:cNvSpPr txBox="1"/>
      </xdr:nvSpPr>
      <xdr:spPr>
        <a:xfrm>
          <a:off x="9991725" y="1253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112123</xdr:rowOff>
    </xdr:from>
    <xdr:to>
      <xdr:col>55</xdr:col>
      <xdr:colOff>88900</xdr:colOff>
      <xdr:row>78</xdr:row>
      <xdr:rowOff>112123</xdr:rowOff>
    </xdr:to>
    <xdr:cxnSp macro="">
      <xdr:nvCxnSpPr>
        <xdr:cNvPr id="351" name="直線コネクタ 350">
          <a:extLst>
            <a:ext uri="{FF2B5EF4-FFF2-40B4-BE49-F238E27FC236}">
              <a16:creationId xmlns:a16="http://schemas.microsoft.com/office/drawing/2014/main" id="{E962B622-CC5D-4E3B-BDCA-921B6D9A31F7}"/>
            </a:ext>
          </a:extLst>
        </xdr:cNvPr>
        <xdr:cNvCxnSpPr/>
      </xdr:nvCxnSpPr>
      <xdr:spPr>
        <a:xfrm>
          <a:off x="9879012" y="1275179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154413</xdr:rowOff>
    </xdr:from>
    <xdr:ext cx="469744" cy="259045"/>
    <xdr:sp macro="" textlink="">
      <xdr:nvSpPr>
        <xdr:cNvPr id="352" name="【福祉施設】&#10;一人当たり面積平均値テキスト">
          <a:extLst>
            <a:ext uri="{FF2B5EF4-FFF2-40B4-BE49-F238E27FC236}">
              <a16:creationId xmlns:a16="http://schemas.microsoft.com/office/drawing/2014/main" id="{47C3C611-3331-4AD6-88C4-E2010C4C5A70}"/>
            </a:ext>
          </a:extLst>
        </xdr:cNvPr>
        <xdr:cNvSpPr txBox="1"/>
      </xdr:nvSpPr>
      <xdr:spPr>
        <a:xfrm>
          <a:off x="9991725" y="1376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131536</xdr:rowOff>
    </xdr:from>
    <xdr:to>
      <xdr:col>55</xdr:col>
      <xdr:colOff>50800</xdr:colOff>
      <xdr:row>86</xdr:row>
      <xdr:rowOff>61686</xdr:rowOff>
    </xdr:to>
    <xdr:sp macro="" textlink="">
      <xdr:nvSpPr>
        <xdr:cNvPr id="353" name="フローチャート: 判断 352">
          <a:extLst>
            <a:ext uri="{FF2B5EF4-FFF2-40B4-BE49-F238E27FC236}">
              <a16:creationId xmlns:a16="http://schemas.microsoft.com/office/drawing/2014/main" id="{B259FE7F-840D-4B7D-B448-C9C3AE664B33}"/>
            </a:ext>
          </a:extLst>
        </xdr:cNvPr>
        <xdr:cNvSpPr/>
      </xdr:nvSpPr>
      <xdr:spPr>
        <a:xfrm>
          <a:off x="9917112" y="13904686"/>
          <a:ext cx="92075"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167458</xdr:rowOff>
    </xdr:from>
    <xdr:to>
      <xdr:col>50</xdr:col>
      <xdr:colOff>165100</xdr:colOff>
      <xdr:row>86</xdr:row>
      <xdr:rowOff>97608</xdr:rowOff>
    </xdr:to>
    <xdr:sp macro="" textlink="">
      <xdr:nvSpPr>
        <xdr:cNvPr id="354" name="フローチャート: 判断 353">
          <a:extLst>
            <a:ext uri="{FF2B5EF4-FFF2-40B4-BE49-F238E27FC236}">
              <a16:creationId xmlns:a16="http://schemas.microsoft.com/office/drawing/2014/main" id="{11AAFD61-E7F2-4484-89DB-8692D759DE01}"/>
            </a:ext>
          </a:extLst>
        </xdr:cNvPr>
        <xdr:cNvSpPr/>
      </xdr:nvSpPr>
      <xdr:spPr>
        <a:xfrm>
          <a:off x="9117012" y="13935845"/>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11249</xdr:rowOff>
    </xdr:from>
    <xdr:to>
      <xdr:col>46</xdr:col>
      <xdr:colOff>38100</xdr:colOff>
      <xdr:row>86</xdr:row>
      <xdr:rowOff>112849</xdr:rowOff>
    </xdr:to>
    <xdr:sp macro="" textlink="">
      <xdr:nvSpPr>
        <xdr:cNvPr id="355" name="フローチャート: 判断 354">
          <a:extLst>
            <a:ext uri="{FF2B5EF4-FFF2-40B4-BE49-F238E27FC236}">
              <a16:creationId xmlns:a16="http://schemas.microsoft.com/office/drawing/2014/main" id="{84045425-91CC-4ABD-9581-32D51E3961F7}"/>
            </a:ext>
          </a:extLst>
        </xdr:cNvPr>
        <xdr:cNvSpPr/>
      </xdr:nvSpPr>
      <xdr:spPr>
        <a:xfrm>
          <a:off x="8275637" y="13946324"/>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1451</xdr:rowOff>
    </xdr:from>
    <xdr:to>
      <xdr:col>41</xdr:col>
      <xdr:colOff>101600</xdr:colOff>
      <xdr:row>86</xdr:row>
      <xdr:rowOff>103051</xdr:rowOff>
    </xdr:to>
    <xdr:sp macro="" textlink="">
      <xdr:nvSpPr>
        <xdr:cNvPr id="356" name="フローチャート: 判断 355">
          <a:extLst>
            <a:ext uri="{FF2B5EF4-FFF2-40B4-BE49-F238E27FC236}">
              <a16:creationId xmlns:a16="http://schemas.microsoft.com/office/drawing/2014/main" id="{59A5B304-D7EF-4DCC-A35A-B714A186CE2E}"/>
            </a:ext>
          </a:extLst>
        </xdr:cNvPr>
        <xdr:cNvSpPr/>
      </xdr:nvSpPr>
      <xdr:spPr>
        <a:xfrm>
          <a:off x="7419975" y="13936526"/>
          <a:ext cx="10636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164193</xdr:rowOff>
    </xdr:from>
    <xdr:to>
      <xdr:col>36</xdr:col>
      <xdr:colOff>165100</xdr:colOff>
      <xdr:row>86</xdr:row>
      <xdr:rowOff>94343</xdr:rowOff>
    </xdr:to>
    <xdr:sp macro="" textlink="">
      <xdr:nvSpPr>
        <xdr:cNvPr id="357" name="フローチャート: 判断 356">
          <a:extLst>
            <a:ext uri="{FF2B5EF4-FFF2-40B4-BE49-F238E27FC236}">
              <a16:creationId xmlns:a16="http://schemas.microsoft.com/office/drawing/2014/main" id="{D97624D6-92D8-4BE1-BCE7-CFB6F1AFE62E}"/>
            </a:ext>
          </a:extLst>
        </xdr:cNvPr>
        <xdr:cNvSpPr/>
      </xdr:nvSpPr>
      <xdr:spPr>
        <a:xfrm>
          <a:off x="6583362" y="1393734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2D883E8-82CA-44D0-81FD-C9FA878D8247}"/>
            </a:ext>
          </a:extLst>
        </xdr:cNvPr>
        <xdr:cNvSpPr txBox="1"/>
      </xdr:nvSpPr>
      <xdr:spPr>
        <a:xfrm>
          <a:off x="9772650"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37C0460-F7F7-4C74-AF86-E5226A102500}"/>
            </a:ext>
          </a:extLst>
        </xdr:cNvPr>
        <xdr:cNvSpPr txBox="1"/>
      </xdr:nvSpPr>
      <xdr:spPr>
        <a:xfrm>
          <a:off x="8982075"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19E00C7-389C-43DE-A52E-906F78178865}"/>
            </a:ext>
          </a:extLst>
        </xdr:cNvPr>
        <xdr:cNvSpPr txBox="1"/>
      </xdr:nvSpPr>
      <xdr:spPr>
        <a:xfrm>
          <a:off x="814546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AE2FFFD7-DE2F-4270-8E56-01E7C61B9FD4}"/>
            </a:ext>
          </a:extLst>
        </xdr:cNvPr>
        <xdr:cNvSpPr txBox="1"/>
      </xdr:nvSpPr>
      <xdr:spPr>
        <a:xfrm>
          <a:off x="729456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5F75931E-8BF2-45CA-87E7-5D7F6BFAA851}"/>
            </a:ext>
          </a:extLst>
        </xdr:cNvPr>
        <xdr:cNvSpPr txBox="1"/>
      </xdr:nvSpPr>
      <xdr:spPr>
        <a:xfrm>
          <a:off x="6448425"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10161</xdr:rowOff>
    </xdr:from>
    <xdr:to>
      <xdr:col>55</xdr:col>
      <xdr:colOff>50800</xdr:colOff>
      <xdr:row>86</xdr:row>
      <xdr:rowOff>111761</xdr:rowOff>
    </xdr:to>
    <xdr:sp macro="" textlink="">
      <xdr:nvSpPr>
        <xdr:cNvPr id="363" name="楕円 362">
          <a:extLst>
            <a:ext uri="{FF2B5EF4-FFF2-40B4-BE49-F238E27FC236}">
              <a16:creationId xmlns:a16="http://schemas.microsoft.com/office/drawing/2014/main" id="{95E47D78-7CF1-49EF-ABF2-E96A7907068A}"/>
            </a:ext>
          </a:extLst>
        </xdr:cNvPr>
        <xdr:cNvSpPr/>
      </xdr:nvSpPr>
      <xdr:spPr>
        <a:xfrm>
          <a:off x="9917112" y="13945236"/>
          <a:ext cx="92075"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109964</xdr:rowOff>
    </xdr:from>
    <xdr:ext cx="469744" cy="259045"/>
    <xdr:sp macro="" textlink="">
      <xdr:nvSpPr>
        <xdr:cNvPr id="364" name="【福祉施設】&#10;一人当たり面積該当値テキスト">
          <a:extLst>
            <a:ext uri="{FF2B5EF4-FFF2-40B4-BE49-F238E27FC236}">
              <a16:creationId xmlns:a16="http://schemas.microsoft.com/office/drawing/2014/main" id="{0AA924C9-108D-46AD-BD46-16C174454E67}"/>
            </a:ext>
          </a:extLst>
        </xdr:cNvPr>
        <xdr:cNvSpPr txBox="1"/>
      </xdr:nvSpPr>
      <xdr:spPr>
        <a:xfrm>
          <a:off x="9991725" y="1388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11249</xdr:rowOff>
    </xdr:from>
    <xdr:to>
      <xdr:col>50</xdr:col>
      <xdr:colOff>165100</xdr:colOff>
      <xdr:row>86</xdr:row>
      <xdr:rowOff>112849</xdr:rowOff>
    </xdr:to>
    <xdr:sp macro="" textlink="">
      <xdr:nvSpPr>
        <xdr:cNvPr id="365" name="楕円 364">
          <a:extLst>
            <a:ext uri="{FF2B5EF4-FFF2-40B4-BE49-F238E27FC236}">
              <a16:creationId xmlns:a16="http://schemas.microsoft.com/office/drawing/2014/main" id="{DF2A4D9A-13C0-407E-B747-B387AA6DF6D0}"/>
            </a:ext>
          </a:extLst>
        </xdr:cNvPr>
        <xdr:cNvSpPr/>
      </xdr:nvSpPr>
      <xdr:spPr>
        <a:xfrm>
          <a:off x="9117012" y="1394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60961</xdr:rowOff>
    </xdr:from>
    <xdr:to>
      <xdr:col>55</xdr:col>
      <xdr:colOff>0</xdr:colOff>
      <xdr:row>86</xdr:row>
      <xdr:rowOff>62049</xdr:rowOff>
    </xdr:to>
    <xdr:cxnSp macro="">
      <xdr:nvCxnSpPr>
        <xdr:cNvPr id="366" name="直線コネクタ 365">
          <a:extLst>
            <a:ext uri="{FF2B5EF4-FFF2-40B4-BE49-F238E27FC236}">
              <a16:creationId xmlns:a16="http://schemas.microsoft.com/office/drawing/2014/main" id="{EA501B77-73B9-41E5-A619-DE49A1DF5998}"/>
            </a:ext>
          </a:extLst>
        </xdr:cNvPr>
        <xdr:cNvCxnSpPr/>
      </xdr:nvCxnSpPr>
      <xdr:spPr>
        <a:xfrm flipV="1">
          <a:off x="9163050" y="14000798"/>
          <a:ext cx="790575"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12337</xdr:rowOff>
    </xdr:from>
    <xdr:to>
      <xdr:col>46</xdr:col>
      <xdr:colOff>38100</xdr:colOff>
      <xdr:row>86</xdr:row>
      <xdr:rowOff>113937</xdr:rowOff>
    </xdr:to>
    <xdr:sp macro="" textlink="">
      <xdr:nvSpPr>
        <xdr:cNvPr id="367" name="楕円 366">
          <a:extLst>
            <a:ext uri="{FF2B5EF4-FFF2-40B4-BE49-F238E27FC236}">
              <a16:creationId xmlns:a16="http://schemas.microsoft.com/office/drawing/2014/main" id="{9CBDF255-7093-49D0-B22E-D14316B3E437}"/>
            </a:ext>
          </a:extLst>
        </xdr:cNvPr>
        <xdr:cNvSpPr/>
      </xdr:nvSpPr>
      <xdr:spPr>
        <a:xfrm>
          <a:off x="8275637" y="13952174"/>
          <a:ext cx="87313"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62049</xdr:rowOff>
    </xdr:from>
    <xdr:to>
      <xdr:col>50</xdr:col>
      <xdr:colOff>114300</xdr:colOff>
      <xdr:row>86</xdr:row>
      <xdr:rowOff>63137</xdr:rowOff>
    </xdr:to>
    <xdr:cxnSp macro="">
      <xdr:nvCxnSpPr>
        <xdr:cNvPr id="368" name="直線コネクタ 367">
          <a:extLst>
            <a:ext uri="{FF2B5EF4-FFF2-40B4-BE49-F238E27FC236}">
              <a16:creationId xmlns:a16="http://schemas.microsoft.com/office/drawing/2014/main" id="{BEC1C56C-89EE-4ABB-92E3-60BCB3903730}"/>
            </a:ext>
          </a:extLst>
        </xdr:cNvPr>
        <xdr:cNvCxnSpPr/>
      </xdr:nvCxnSpPr>
      <xdr:spPr>
        <a:xfrm flipV="1">
          <a:off x="8326437" y="14001886"/>
          <a:ext cx="836613"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12337</xdr:rowOff>
    </xdr:from>
    <xdr:to>
      <xdr:col>41</xdr:col>
      <xdr:colOff>101600</xdr:colOff>
      <xdr:row>86</xdr:row>
      <xdr:rowOff>113937</xdr:rowOff>
    </xdr:to>
    <xdr:sp macro="" textlink="">
      <xdr:nvSpPr>
        <xdr:cNvPr id="369" name="楕円 368">
          <a:extLst>
            <a:ext uri="{FF2B5EF4-FFF2-40B4-BE49-F238E27FC236}">
              <a16:creationId xmlns:a16="http://schemas.microsoft.com/office/drawing/2014/main" id="{0C072859-A0FE-456C-AEF8-614A6104C6D0}"/>
            </a:ext>
          </a:extLst>
        </xdr:cNvPr>
        <xdr:cNvSpPr/>
      </xdr:nvSpPr>
      <xdr:spPr>
        <a:xfrm>
          <a:off x="7419975" y="13952174"/>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63137</xdr:rowOff>
    </xdr:from>
    <xdr:to>
      <xdr:col>45</xdr:col>
      <xdr:colOff>177800</xdr:colOff>
      <xdr:row>86</xdr:row>
      <xdr:rowOff>63137</xdr:rowOff>
    </xdr:to>
    <xdr:cxnSp macro="">
      <xdr:nvCxnSpPr>
        <xdr:cNvPr id="370" name="直線コネクタ 369">
          <a:extLst>
            <a:ext uri="{FF2B5EF4-FFF2-40B4-BE49-F238E27FC236}">
              <a16:creationId xmlns:a16="http://schemas.microsoft.com/office/drawing/2014/main" id="{C0408214-E137-4B93-AE37-F9FB6C190CA5}"/>
            </a:ext>
          </a:extLst>
        </xdr:cNvPr>
        <xdr:cNvCxnSpPr/>
      </xdr:nvCxnSpPr>
      <xdr:spPr>
        <a:xfrm>
          <a:off x="7475537" y="14002974"/>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13426</xdr:rowOff>
    </xdr:from>
    <xdr:to>
      <xdr:col>36</xdr:col>
      <xdr:colOff>165100</xdr:colOff>
      <xdr:row>86</xdr:row>
      <xdr:rowOff>115026</xdr:rowOff>
    </xdr:to>
    <xdr:sp macro="" textlink="">
      <xdr:nvSpPr>
        <xdr:cNvPr id="371" name="楕円 370">
          <a:extLst>
            <a:ext uri="{FF2B5EF4-FFF2-40B4-BE49-F238E27FC236}">
              <a16:creationId xmlns:a16="http://schemas.microsoft.com/office/drawing/2014/main" id="{4DFD1AF4-7ECE-45B9-B9B5-96FC7A2270C4}"/>
            </a:ext>
          </a:extLst>
        </xdr:cNvPr>
        <xdr:cNvSpPr/>
      </xdr:nvSpPr>
      <xdr:spPr>
        <a:xfrm>
          <a:off x="6583362" y="13953263"/>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63137</xdr:rowOff>
    </xdr:from>
    <xdr:to>
      <xdr:col>41</xdr:col>
      <xdr:colOff>50800</xdr:colOff>
      <xdr:row>86</xdr:row>
      <xdr:rowOff>64226</xdr:rowOff>
    </xdr:to>
    <xdr:cxnSp macro="">
      <xdr:nvCxnSpPr>
        <xdr:cNvPr id="372" name="直線コネクタ 371">
          <a:extLst>
            <a:ext uri="{FF2B5EF4-FFF2-40B4-BE49-F238E27FC236}">
              <a16:creationId xmlns:a16="http://schemas.microsoft.com/office/drawing/2014/main" id="{640A4FE7-2BEC-4F98-821D-FF20CB36490D}"/>
            </a:ext>
          </a:extLst>
        </xdr:cNvPr>
        <xdr:cNvCxnSpPr/>
      </xdr:nvCxnSpPr>
      <xdr:spPr>
        <a:xfrm flipV="1">
          <a:off x="6629400" y="14002974"/>
          <a:ext cx="846137"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114135</xdr:rowOff>
    </xdr:from>
    <xdr:ext cx="469744" cy="259045"/>
    <xdr:sp macro="" textlink="">
      <xdr:nvSpPr>
        <xdr:cNvPr id="373" name="n_1aveValue【福祉施設】&#10;一人当たり面積">
          <a:extLst>
            <a:ext uri="{FF2B5EF4-FFF2-40B4-BE49-F238E27FC236}">
              <a16:creationId xmlns:a16="http://schemas.microsoft.com/office/drawing/2014/main" id="{79482F6F-EC19-4FA5-8EC0-C132BAA445BE}"/>
            </a:ext>
          </a:extLst>
        </xdr:cNvPr>
        <xdr:cNvSpPr txBox="1"/>
      </xdr:nvSpPr>
      <xdr:spPr>
        <a:xfrm>
          <a:off x="8925002" y="1372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129376</xdr:rowOff>
    </xdr:from>
    <xdr:ext cx="469744" cy="259045"/>
    <xdr:sp macro="" textlink="">
      <xdr:nvSpPr>
        <xdr:cNvPr id="374" name="n_2aveValue【福祉施設】&#10;一人当たり面積">
          <a:extLst>
            <a:ext uri="{FF2B5EF4-FFF2-40B4-BE49-F238E27FC236}">
              <a16:creationId xmlns:a16="http://schemas.microsoft.com/office/drawing/2014/main" id="{8A84F3D9-34C9-467D-B17C-930CF70BDA19}"/>
            </a:ext>
          </a:extLst>
        </xdr:cNvPr>
        <xdr:cNvSpPr txBox="1"/>
      </xdr:nvSpPr>
      <xdr:spPr>
        <a:xfrm>
          <a:off x="8096327" y="1374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119578</xdr:rowOff>
    </xdr:from>
    <xdr:ext cx="469744" cy="259045"/>
    <xdr:sp macro="" textlink="">
      <xdr:nvSpPr>
        <xdr:cNvPr id="375" name="n_3aveValue【福祉施設】&#10;一人当たり面積">
          <a:extLst>
            <a:ext uri="{FF2B5EF4-FFF2-40B4-BE49-F238E27FC236}">
              <a16:creationId xmlns:a16="http://schemas.microsoft.com/office/drawing/2014/main" id="{1A54A43F-4543-4F78-9712-C1F7AA09134B}"/>
            </a:ext>
          </a:extLst>
        </xdr:cNvPr>
        <xdr:cNvSpPr txBox="1"/>
      </xdr:nvSpPr>
      <xdr:spPr>
        <a:xfrm>
          <a:off x="7250189" y="1373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110870</xdr:rowOff>
    </xdr:from>
    <xdr:ext cx="469744" cy="259045"/>
    <xdr:sp macro="" textlink="">
      <xdr:nvSpPr>
        <xdr:cNvPr id="376" name="n_4aveValue【福祉施設】&#10;一人当たり面積">
          <a:extLst>
            <a:ext uri="{FF2B5EF4-FFF2-40B4-BE49-F238E27FC236}">
              <a16:creationId xmlns:a16="http://schemas.microsoft.com/office/drawing/2014/main" id="{B9364DEF-8D68-4867-8A19-0E413BBD5E01}"/>
            </a:ext>
          </a:extLst>
        </xdr:cNvPr>
        <xdr:cNvSpPr txBox="1"/>
      </xdr:nvSpPr>
      <xdr:spPr>
        <a:xfrm>
          <a:off x="6408814" y="1372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103976</xdr:rowOff>
    </xdr:from>
    <xdr:ext cx="469744" cy="259045"/>
    <xdr:sp macro="" textlink="">
      <xdr:nvSpPr>
        <xdr:cNvPr id="377" name="n_1mainValue【福祉施設】&#10;一人当たり面積">
          <a:extLst>
            <a:ext uri="{FF2B5EF4-FFF2-40B4-BE49-F238E27FC236}">
              <a16:creationId xmlns:a16="http://schemas.microsoft.com/office/drawing/2014/main" id="{37BE6B17-D455-4C36-9BA3-F504454DD810}"/>
            </a:ext>
          </a:extLst>
        </xdr:cNvPr>
        <xdr:cNvSpPr txBox="1"/>
      </xdr:nvSpPr>
      <xdr:spPr>
        <a:xfrm>
          <a:off x="8925002" y="1403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105064</xdr:rowOff>
    </xdr:from>
    <xdr:ext cx="469744" cy="259045"/>
    <xdr:sp macro="" textlink="">
      <xdr:nvSpPr>
        <xdr:cNvPr id="378" name="n_2mainValue【福祉施設】&#10;一人当たり面積">
          <a:extLst>
            <a:ext uri="{FF2B5EF4-FFF2-40B4-BE49-F238E27FC236}">
              <a16:creationId xmlns:a16="http://schemas.microsoft.com/office/drawing/2014/main" id="{F6716959-8BB5-4D08-8D46-3ABAEFE1CC22}"/>
            </a:ext>
          </a:extLst>
        </xdr:cNvPr>
        <xdr:cNvSpPr txBox="1"/>
      </xdr:nvSpPr>
      <xdr:spPr>
        <a:xfrm>
          <a:off x="8096327" y="14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105064</xdr:rowOff>
    </xdr:from>
    <xdr:ext cx="469744" cy="259045"/>
    <xdr:sp macro="" textlink="">
      <xdr:nvSpPr>
        <xdr:cNvPr id="379" name="n_3mainValue【福祉施設】&#10;一人当たり面積">
          <a:extLst>
            <a:ext uri="{FF2B5EF4-FFF2-40B4-BE49-F238E27FC236}">
              <a16:creationId xmlns:a16="http://schemas.microsoft.com/office/drawing/2014/main" id="{A62A03D3-3D49-48C7-A124-D23B31F0C735}"/>
            </a:ext>
          </a:extLst>
        </xdr:cNvPr>
        <xdr:cNvSpPr txBox="1"/>
      </xdr:nvSpPr>
      <xdr:spPr>
        <a:xfrm>
          <a:off x="7250189" y="14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106153</xdr:rowOff>
    </xdr:from>
    <xdr:ext cx="469744" cy="259045"/>
    <xdr:sp macro="" textlink="">
      <xdr:nvSpPr>
        <xdr:cNvPr id="380" name="n_4mainValue【福祉施設】&#10;一人当たり面積">
          <a:extLst>
            <a:ext uri="{FF2B5EF4-FFF2-40B4-BE49-F238E27FC236}">
              <a16:creationId xmlns:a16="http://schemas.microsoft.com/office/drawing/2014/main" id="{3FAC2D73-792D-4C69-A885-BE7B2899B396}"/>
            </a:ext>
          </a:extLst>
        </xdr:cNvPr>
        <xdr:cNvSpPr txBox="1"/>
      </xdr:nvSpPr>
      <xdr:spPr>
        <a:xfrm>
          <a:off x="6408814" y="1404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97CC8604-B286-4D7E-BBED-2E011590181E}"/>
            </a:ext>
          </a:extLst>
        </xdr:cNvPr>
        <xdr:cNvSpPr/>
      </xdr:nvSpPr>
      <xdr:spPr>
        <a:xfrm>
          <a:off x="723900" y="14763750"/>
          <a:ext cx="4495800" cy="6397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E9AA7334-4DBB-4F5B-8472-480B925E831E}"/>
            </a:ext>
          </a:extLst>
        </xdr:cNvPr>
        <xdr:cNvSpPr/>
      </xdr:nvSpPr>
      <xdr:spPr>
        <a:xfrm>
          <a:off x="855662"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B274D610-4494-49E0-B8CA-0FE9ABAB2899}"/>
            </a:ext>
          </a:extLst>
        </xdr:cNvPr>
        <xdr:cNvSpPr/>
      </xdr:nvSpPr>
      <xdr:spPr>
        <a:xfrm>
          <a:off x="855662"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49E5E91A-72B1-49E0-A1BD-E47300A4D9C9}"/>
            </a:ext>
          </a:extLst>
        </xdr:cNvPr>
        <xdr:cNvSpPr/>
      </xdr:nvSpPr>
      <xdr:spPr>
        <a:xfrm>
          <a:off x="180975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BB08129F-B5A5-4C96-9180-79CB7E050A1A}"/>
            </a:ext>
          </a:extLst>
        </xdr:cNvPr>
        <xdr:cNvSpPr/>
      </xdr:nvSpPr>
      <xdr:spPr>
        <a:xfrm>
          <a:off x="180975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61CB053B-8BB7-43E3-AC79-9E9F2FFC2CBA}"/>
            </a:ext>
          </a:extLst>
        </xdr:cNvPr>
        <xdr:cNvSpPr/>
      </xdr:nvSpPr>
      <xdr:spPr>
        <a:xfrm>
          <a:off x="289560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6D6E704B-309C-43DA-B09B-B90D6074EC88}"/>
            </a:ext>
          </a:extLst>
        </xdr:cNvPr>
        <xdr:cNvSpPr/>
      </xdr:nvSpPr>
      <xdr:spPr>
        <a:xfrm>
          <a:off x="289560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F4B04373-200D-428D-9C8A-238579BEE58E}"/>
            </a:ext>
          </a:extLst>
        </xdr:cNvPr>
        <xdr:cNvSpPr/>
      </xdr:nvSpPr>
      <xdr:spPr>
        <a:xfrm>
          <a:off x="723900" y="1590675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D4E7FAB7-702B-4455-BCA8-55EC0D50B6B2}"/>
            </a:ext>
          </a:extLst>
        </xdr:cNvPr>
        <xdr:cNvSpPr/>
      </xdr:nvSpPr>
      <xdr:spPr>
        <a:xfrm>
          <a:off x="6284912" y="14763750"/>
          <a:ext cx="4486275" cy="6397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B5A01643-5989-499D-9322-92B1A143999D}"/>
            </a:ext>
          </a:extLst>
        </xdr:cNvPr>
        <xdr:cNvSpPr/>
      </xdr:nvSpPr>
      <xdr:spPr>
        <a:xfrm>
          <a:off x="6402387"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9631628D-80F8-43CC-91ED-F5060A733AA7}"/>
            </a:ext>
          </a:extLst>
        </xdr:cNvPr>
        <xdr:cNvSpPr/>
      </xdr:nvSpPr>
      <xdr:spPr>
        <a:xfrm>
          <a:off x="6402387"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2191A712-93B7-45AA-A460-9F569EEA51DE}"/>
            </a:ext>
          </a:extLst>
        </xdr:cNvPr>
        <xdr:cNvSpPr/>
      </xdr:nvSpPr>
      <xdr:spPr>
        <a:xfrm>
          <a:off x="7370762"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D2115814-BFAC-43F1-AEF0-214E910B09FA}"/>
            </a:ext>
          </a:extLst>
        </xdr:cNvPr>
        <xdr:cNvSpPr/>
      </xdr:nvSpPr>
      <xdr:spPr>
        <a:xfrm>
          <a:off x="7370762"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446D4CBD-6B28-49ED-9FEB-CED95BFFF371}"/>
            </a:ext>
          </a:extLst>
        </xdr:cNvPr>
        <xdr:cNvSpPr/>
      </xdr:nvSpPr>
      <xdr:spPr>
        <a:xfrm>
          <a:off x="8456612"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4B21B01B-EF0B-4C85-936B-8DC48932BEA0}"/>
            </a:ext>
          </a:extLst>
        </xdr:cNvPr>
        <xdr:cNvSpPr/>
      </xdr:nvSpPr>
      <xdr:spPr>
        <a:xfrm>
          <a:off x="8456612"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931242EA-2A70-487C-98F8-DBE9690CA765}"/>
            </a:ext>
          </a:extLst>
        </xdr:cNvPr>
        <xdr:cNvSpPr/>
      </xdr:nvSpPr>
      <xdr:spPr>
        <a:xfrm>
          <a:off x="6284912" y="1590675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CD15E8E0-F9A5-4D1D-9F00-AE1BDC2DD03A}"/>
            </a:ext>
          </a:extLst>
        </xdr:cNvPr>
        <xdr:cNvSpPr/>
      </xdr:nvSpPr>
      <xdr:spPr>
        <a:xfrm>
          <a:off x="11831637" y="397192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DAFEC96C-1359-4772-893F-E132B113D2AA}"/>
            </a:ext>
          </a:extLst>
        </xdr:cNvPr>
        <xdr:cNvSpPr/>
      </xdr:nvSpPr>
      <xdr:spPr>
        <a:xfrm>
          <a:off x="1194435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93032231-8298-4906-BEA6-17741E962067}"/>
            </a:ext>
          </a:extLst>
        </xdr:cNvPr>
        <xdr:cNvSpPr/>
      </xdr:nvSpPr>
      <xdr:spPr>
        <a:xfrm>
          <a:off x="1194435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F4D36D6E-B5ED-4CF3-A50B-6F68BCE9CEBC}"/>
            </a:ext>
          </a:extLst>
        </xdr:cNvPr>
        <xdr:cNvSpPr/>
      </xdr:nvSpPr>
      <xdr:spPr>
        <a:xfrm>
          <a:off x="12917487"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C42BBE90-C03A-4A18-A490-01E56FD4223E}"/>
            </a:ext>
          </a:extLst>
        </xdr:cNvPr>
        <xdr:cNvSpPr/>
      </xdr:nvSpPr>
      <xdr:spPr>
        <a:xfrm>
          <a:off x="12917487"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33876D30-4377-4AF7-8E01-6EAEA5F2E8EA}"/>
            </a:ext>
          </a:extLst>
        </xdr:cNvPr>
        <xdr:cNvSpPr/>
      </xdr:nvSpPr>
      <xdr:spPr>
        <a:xfrm>
          <a:off x="14003337"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7ED55022-9B57-4DFE-93B5-A6469172A0F7}"/>
            </a:ext>
          </a:extLst>
        </xdr:cNvPr>
        <xdr:cNvSpPr/>
      </xdr:nvSpPr>
      <xdr:spPr>
        <a:xfrm>
          <a:off x="14003337"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F8994D16-F6DF-4715-AF01-8333FFE37C38}"/>
            </a:ext>
          </a:extLst>
        </xdr:cNvPr>
        <xdr:cNvSpPr/>
      </xdr:nvSpPr>
      <xdr:spPr>
        <a:xfrm>
          <a:off x="11831637" y="504825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C19D6CA2-304F-4EA0-A64B-602EE705987D}"/>
            </a:ext>
          </a:extLst>
        </xdr:cNvPr>
        <xdr:cNvSpPr txBox="1"/>
      </xdr:nvSpPr>
      <xdr:spPr>
        <a:xfrm>
          <a:off x="11793537"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DE68FBE4-3CE5-4A3D-9514-0348171C9C26}"/>
            </a:ext>
          </a:extLst>
        </xdr:cNvPr>
        <xdr:cNvCxnSpPr/>
      </xdr:nvCxnSpPr>
      <xdr:spPr>
        <a:xfrm>
          <a:off x="11831637" y="72104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3A37CED2-3E30-432F-A9D0-AB3729F9523E}"/>
            </a:ext>
          </a:extLst>
        </xdr:cNvPr>
        <xdr:cNvSpPr txBox="1"/>
      </xdr:nvSpPr>
      <xdr:spPr>
        <a:xfrm>
          <a:off x="11393033"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34FA4DD6-6F31-40E8-B02E-BC1B3DE49500}"/>
            </a:ext>
          </a:extLst>
        </xdr:cNvPr>
        <xdr:cNvCxnSpPr/>
      </xdr:nvCxnSpPr>
      <xdr:spPr>
        <a:xfrm>
          <a:off x="11831637" y="690766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74170E3C-74DE-44C1-94B2-0F9BFCA1521F}"/>
            </a:ext>
          </a:extLst>
        </xdr:cNvPr>
        <xdr:cNvSpPr txBox="1"/>
      </xdr:nvSpPr>
      <xdr:spPr>
        <a:xfrm>
          <a:off x="11393033"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B0374722-71C0-45B2-9DF2-035F4F5AE9D4}"/>
            </a:ext>
          </a:extLst>
        </xdr:cNvPr>
        <xdr:cNvCxnSpPr/>
      </xdr:nvCxnSpPr>
      <xdr:spPr>
        <a:xfrm>
          <a:off x="11831637" y="660014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D088A7FD-4E87-4880-A8C6-263966D51E6B}"/>
            </a:ext>
          </a:extLst>
        </xdr:cNvPr>
        <xdr:cNvSpPr txBox="1"/>
      </xdr:nvSpPr>
      <xdr:spPr>
        <a:xfrm>
          <a:off x="11447628" y="64674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7AB063EC-0A34-4350-86B3-705E592AEE45}"/>
            </a:ext>
          </a:extLst>
        </xdr:cNvPr>
        <xdr:cNvCxnSpPr/>
      </xdr:nvCxnSpPr>
      <xdr:spPr>
        <a:xfrm>
          <a:off x="11831637" y="628786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6283902D-531D-44C9-952E-CD0021744D9B}"/>
            </a:ext>
          </a:extLst>
        </xdr:cNvPr>
        <xdr:cNvSpPr txBox="1"/>
      </xdr:nvSpPr>
      <xdr:spPr>
        <a:xfrm>
          <a:off x="11447628"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C6352D80-8DD8-456C-A118-EB6E6576E2C8}"/>
            </a:ext>
          </a:extLst>
        </xdr:cNvPr>
        <xdr:cNvCxnSpPr/>
      </xdr:nvCxnSpPr>
      <xdr:spPr>
        <a:xfrm>
          <a:off x="11831637" y="598033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521E2345-05E5-4E02-82F7-A2C050DBF6AE}"/>
            </a:ext>
          </a:extLst>
        </xdr:cNvPr>
        <xdr:cNvSpPr txBox="1"/>
      </xdr:nvSpPr>
      <xdr:spPr>
        <a:xfrm>
          <a:off x="11447628"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5FD2D7AB-3B13-4260-BEAF-36FB199DCAB9}"/>
            </a:ext>
          </a:extLst>
        </xdr:cNvPr>
        <xdr:cNvCxnSpPr/>
      </xdr:nvCxnSpPr>
      <xdr:spPr>
        <a:xfrm>
          <a:off x="11831637" y="567758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C79F2AC2-97DB-4F1D-910C-953FC9AA0AAD}"/>
            </a:ext>
          </a:extLst>
        </xdr:cNvPr>
        <xdr:cNvSpPr txBox="1"/>
      </xdr:nvSpPr>
      <xdr:spPr>
        <a:xfrm>
          <a:off x="11447628" y="55353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373071E3-0024-450A-896C-A4F4953748C2}"/>
            </a:ext>
          </a:extLst>
        </xdr:cNvPr>
        <xdr:cNvCxnSpPr/>
      </xdr:nvCxnSpPr>
      <xdr:spPr>
        <a:xfrm>
          <a:off x="11831637" y="536053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B8B5E6BA-2924-483A-9A28-368AA1A08BAD}"/>
            </a:ext>
          </a:extLst>
        </xdr:cNvPr>
        <xdr:cNvSpPr txBox="1"/>
      </xdr:nvSpPr>
      <xdr:spPr>
        <a:xfrm>
          <a:off x="11506986" y="522783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9051166D-144E-4226-BD76-5A4A27E29D9B}"/>
            </a:ext>
          </a:extLst>
        </xdr:cNvPr>
        <xdr:cNvCxnSpPr/>
      </xdr:nvCxnSpPr>
      <xdr:spPr>
        <a:xfrm>
          <a:off x="11831637" y="50482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5E9D5D37-9393-4080-9021-39FB7166E39C}"/>
            </a:ext>
          </a:extLst>
        </xdr:cNvPr>
        <xdr:cNvSpPr/>
      </xdr:nvSpPr>
      <xdr:spPr>
        <a:xfrm>
          <a:off x="11831637" y="504825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DDD3E873-7B97-407A-B800-F436A5E0F7EF}"/>
            </a:ext>
          </a:extLst>
        </xdr:cNvPr>
        <xdr:cNvCxnSpPr/>
      </xdr:nvCxnSpPr>
      <xdr:spPr>
        <a:xfrm flipV="1">
          <a:off x="15514001" y="5460138"/>
          <a:ext cx="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一般廃棄物処理施設】&#10;有形固定資産減価償却率最小値テキスト">
          <a:extLst>
            <a:ext uri="{FF2B5EF4-FFF2-40B4-BE49-F238E27FC236}">
              <a16:creationId xmlns:a16="http://schemas.microsoft.com/office/drawing/2014/main" id="{7ED24B88-17C4-457F-92A0-23B50400C881}"/>
            </a:ext>
          </a:extLst>
        </xdr:cNvPr>
        <xdr:cNvSpPr txBox="1"/>
      </xdr:nvSpPr>
      <xdr:spPr>
        <a:xfrm>
          <a:off x="15552737" y="690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55260214-906D-41EA-8808-328989EE2FF3}"/>
            </a:ext>
          </a:extLst>
        </xdr:cNvPr>
        <xdr:cNvCxnSpPr/>
      </xdr:nvCxnSpPr>
      <xdr:spPr>
        <a:xfrm>
          <a:off x="15420975" y="6907665"/>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425" name="【一般廃棄物処理施設】&#10;有形固定資産減価償却率最大値テキスト">
          <a:extLst>
            <a:ext uri="{FF2B5EF4-FFF2-40B4-BE49-F238E27FC236}">
              <a16:creationId xmlns:a16="http://schemas.microsoft.com/office/drawing/2014/main" id="{C8FC6CE6-BBEF-4445-B22F-36C5CF686950}"/>
            </a:ext>
          </a:extLst>
        </xdr:cNvPr>
        <xdr:cNvSpPr txBox="1"/>
      </xdr:nvSpPr>
      <xdr:spPr>
        <a:xfrm>
          <a:off x="15552737" y="52401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426" name="直線コネクタ 425">
          <a:extLst>
            <a:ext uri="{FF2B5EF4-FFF2-40B4-BE49-F238E27FC236}">
              <a16:creationId xmlns:a16="http://schemas.microsoft.com/office/drawing/2014/main" id="{9AE42FDB-E1D7-464A-BC7F-9B74AC290F40}"/>
            </a:ext>
          </a:extLst>
        </xdr:cNvPr>
        <xdr:cNvCxnSpPr/>
      </xdr:nvCxnSpPr>
      <xdr:spPr>
        <a:xfrm>
          <a:off x="15420975" y="5460138"/>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119760</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10EDE68D-A6F0-4716-9B10-F9C7C605FC93}"/>
            </a:ext>
          </a:extLst>
        </xdr:cNvPr>
        <xdr:cNvSpPr txBox="1"/>
      </xdr:nvSpPr>
      <xdr:spPr>
        <a:xfrm>
          <a:off x="15552737" y="6287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428" name="フローチャート: 判断 427">
          <a:extLst>
            <a:ext uri="{FF2B5EF4-FFF2-40B4-BE49-F238E27FC236}">
              <a16:creationId xmlns:a16="http://schemas.microsoft.com/office/drawing/2014/main" id="{96ED0F64-A1A8-4AD6-96B9-ABB2714B023B}"/>
            </a:ext>
          </a:extLst>
        </xdr:cNvPr>
        <xdr:cNvSpPr/>
      </xdr:nvSpPr>
      <xdr:spPr>
        <a:xfrm>
          <a:off x="15459075" y="6304008"/>
          <a:ext cx="10636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429" name="フローチャート: 判断 428">
          <a:extLst>
            <a:ext uri="{FF2B5EF4-FFF2-40B4-BE49-F238E27FC236}">
              <a16:creationId xmlns:a16="http://schemas.microsoft.com/office/drawing/2014/main" id="{71C9171C-0239-4413-80A9-7A810262237C}"/>
            </a:ext>
          </a:extLst>
        </xdr:cNvPr>
        <xdr:cNvSpPr/>
      </xdr:nvSpPr>
      <xdr:spPr>
        <a:xfrm>
          <a:off x="14658975" y="6323602"/>
          <a:ext cx="10636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142966</xdr:rowOff>
    </xdr:from>
    <xdr:to>
      <xdr:col>76</xdr:col>
      <xdr:colOff>165100</xdr:colOff>
      <xdr:row>39</xdr:row>
      <xdr:rowOff>73116</xdr:rowOff>
    </xdr:to>
    <xdr:sp macro="" textlink="">
      <xdr:nvSpPr>
        <xdr:cNvPr id="430" name="フローチャート: 判断 429">
          <a:extLst>
            <a:ext uri="{FF2B5EF4-FFF2-40B4-BE49-F238E27FC236}">
              <a16:creationId xmlns:a16="http://schemas.microsoft.com/office/drawing/2014/main" id="{72F8036A-E344-4ACC-A92C-7CBBEE3828E1}"/>
            </a:ext>
          </a:extLst>
        </xdr:cNvPr>
        <xdr:cNvSpPr/>
      </xdr:nvSpPr>
      <xdr:spPr>
        <a:xfrm>
          <a:off x="13822362" y="6305641"/>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61323</xdr:rowOff>
    </xdr:from>
    <xdr:to>
      <xdr:col>72</xdr:col>
      <xdr:colOff>38100</xdr:colOff>
      <xdr:row>38</xdr:row>
      <xdr:rowOff>162923</xdr:rowOff>
    </xdr:to>
    <xdr:sp macro="" textlink="">
      <xdr:nvSpPr>
        <xdr:cNvPr id="431" name="フローチャート: 判断 430">
          <a:extLst>
            <a:ext uri="{FF2B5EF4-FFF2-40B4-BE49-F238E27FC236}">
              <a16:creationId xmlns:a16="http://schemas.microsoft.com/office/drawing/2014/main" id="{9AAD9E85-430B-4A15-B15D-B76F311DB202}"/>
            </a:ext>
          </a:extLst>
        </xdr:cNvPr>
        <xdr:cNvSpPr/>
      </xdr:nvSpPr>
      <xdr:spPr>
        <a:xfrm>
          <a:off x="12980987" y="6228760"/>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23767</xdr:rowOff>
    </xdr:from>
    <xdr:to>
      <xdr:col>67</xdr:col>
      <xdr:colOff>101600</xdr:colOff>
      <xdr:row>38</xdr:row>
      <xdr:rowOff>125367</xdr:rowOff>
    </xdr:to>
    <xdr:sp macro="" textlink="">
      <xdr:nvSpPr>
        <xdr:cNvPr id="432" name="フローチャート: 判断 431">
          <a:extLst>
            <a:ext uri="{FF2B5EF4-FFF2-40B4-BE49-F238E27FC236}">
              <a16:creationId xmlns:a16="http://schemas.microsoft.com/office/drawing/2014/main" id="{F51D480C-0610-4DD2-B4A5-2AF918BA1698}"/>
            </a:ext>
          </a:extLst>
        </xdr:cNvPr>
        <xdr:cNvSpPr/>
      </xdr:nvSpPr>
      <xdr:spPr>
        <a:xfrm>
          <a:off x="12125325" y="6191204"/>
          <a:ext cx="10636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856C8579-A415-4870-83B3-E733C67FFE67}"/>
            </a:ext>
          </a:extLst>
        </xdr:cNvPr>
        <xdr:cNvSpPr txBox="1"/>
      </xdr:nvSpPr>
      <xdr:spPr>
        <a:xfrm>
          <a:off x="153336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F2AB3FF-62BC-42AF-BDB2-D8157CD1CA73}"/>
            </a:ext>
          </a:extLst>
        </xdr:cNvPr>
        <xdr:cNvSpPr txBox="1"/>
      </xdr:nvSpPr>
      <xdr:spPr>
        <a:xfrm>
          <a:off x="145335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BB5D84-8D94-4B0C-9201-6BDF762568C1}"/>
            </a:ext>
          </a:extLst>
        </xdr:cNvPr>
        <xdr:cNvSpPr txBox="1"/>
      </xdr:nvSpPr>
      <xdr:spPr>
        <a:xfrm>
          <a:off x="1368742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DCF33301-4407-4573-A092-1105F5AECD49}"/>
            </a:ext>
          </a:extLst>
        </xdr:cNvPr>
        <xdr:cNvSpPr txBox="1"/>
      </xdr:nvSpPr>
      <xdr:spPr>
        <a:xfrm>
          <a:off x="128508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53CAB6D6-9E53-4E4E-B95B-0F51942DF114}"/>
            </a:ext>
          </a:extLst>
        </xdr:cNvPr>
        <xdr:cNvSpPr txBox="1"/>
      </xdr:nvSpPr>
      <xdr:spPr>
        <a:xfrm>
          <a:off x="119999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72753</xdr:rowOff>
    </xdr:from>
    <xdr:to>
      <xdr:col>85</xdr:col>
      <xdr:colOff>177800</xdr:colOff>
      <xdr:row>39</xdr:row>
      <xdr:rowOff>2903</xdr:rowOff>
    </xdr:to>
    <xdr:sp macro="" textlink="">
      <xdr:nvSpPr>
        <xdr:cNvPr id="438" name="楕円 437">
          <a:extLst>
            <a:ext uri="{FF2B5EF4-FFF2-40B4-BE49-F238E27FC236}">
              <a16:creationId xmlns:a16="http://schemas.microsoft.com/office/drawing/2014/main" id="{9E99FA80-E5F6-4A4A-B26D-E7554FDC6A78}"/>
            </a:ext>
          </a:extLst>
        </xdr:cNvPr>
        <xdr:cNvSpPr/>
      </xdr:nvSpPr>
      <xdr:spPr>
        <a:xfrm>
          <a:off x="15459075" y="6240190"/>
          <a:ext cx="10636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95630</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id="{5A1981A4-4A03-4620-A36B-D2C8CEEE0397}"/>
            </a:ext>
          </a:extLst>
        </xdr:cNvPr>
        <xdr:cNvSpPr txBox="1"/>
      </xdr:nvSpPr>
      <xdr:spPr>
        <a:xfrm>
          <a:off x="15552737" y="6096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157661</xdr:rowOff>
    </xdr:from>
    <xdr:to>
      <xdr:col>81</xdr:col>
      <xdr:colOff>101600</xdr:colOff>
      <xdr:row>38</xdr:row>
      <xdr:rowOff>87812</xdr:rowOff>
    </xdr:to>
    <xdr:sp macro="" textlink="">
      <xdr:nvSpPr>
        <xdr:cNvPr id="440" name="楕円 439">
          <a:extLst>
            <a:ext uri="{FF2B5EF4-FFF2-40B4-BE49-F238E27FC236}">
              <a16:creationId xmlns:a16="http://schemas.microsoft.com/office/drawing/2014/main" id="{A3C99125-FE43-4ED1-B723-BD3E9E5A0385}"/>
            </a:ext>
          </a:extLst>
        </xdr:cNvPr>
        <xdr:cNvSpPr/>
      </xdr:nvSpPr>
      <xdr:spPr>
        <a:xfrm>
          <a:off x="14658975" y="6163173"/>
          <a:ext cx="106362" cy="8731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37012</xdr:rowOff>
    </xdr:from>
    <xdr:to>
      <xdr:col>85</xdr:col>
      <xdr:colOff>127000</xdr:colOff>
      <xdr:row>38</xdr:row>
      <xdr:rowOff>123553</xdr:rowOff>
    </xdr:to>
    <xdr:cxnSp macro="">
      <xdr:nvCxnSpPr>
        <xdr:cNvPr id="441" name="直線コネクタ 440">
          <a:extLst>
            <a:ext uri="{FF2B5EF4-FFF2-40B4-BE49-F238E27FC236}">
              <a16:creationId xmlns:a16="http://schemas.microsoft.com/office/drawing/2014/main" id="{86061369-C55D-4D66-B400-DFF16B596E15}"/>
            </a:ext>
          </a:extLst>
        </xdr:cNvPr>
        <xdr:cNvCxnSpPr/>
      </xdr:nvCxnSpPr>
      <xdr:spPr>
        <a:xfrm>
          <a:off x="14714537" y="6199687"/>
          <a:ext cx="8001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72753</xdr:rowOff>
    </xdr:from>
    <xdr:to>
      <xdr:col>76</xdr:col>
      <xdr:colOff>165100</xdr:colOff>
      <xdr:row>38</xdr:row>
      <xdr:rowOff>2903</xdr:rowOff>
    </xdr:to>
    <xdr:sp macro="" textlink="">
      <xdr:nvSpPr>
        <xdr:cNvPr id="442" name="楕円 441">
          <a:extLst>
            <a:ext uri="{FF2B5EF4-FFF2-40B4-BE49-F238E27FC236}">
              <a16:creationId xmlns:a16="http://schemas.microsoft.com/office/drawing/2014/main" id="{2025C25C-5194-4B0F-8207-B732FFDAD627}"/>
            </a:ext>
          </a:extLst>
        </xdr:cNvPr>
        <xdr:cNvSpPr/>
      </xdr:nvSpPr>
      <xdr:spPr>
        <a:xfrm>
          <a:off x="13822362" y="607826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123553</xdr:rowOff>
    </xdr:from>
    <xdr:to>
      <xdr:col>81</xdr:col>
      <xdr:colOff>50800</xdr:colOff>
      <xdr:row>38</xdr:row>
      <xdr:rowOff>37012</xdr:rowOff>
    </xdr:to>
    <xdr:cxnSp macro="">
      <xdr:nvCxnSpPr>
        <xdr:cNvPr id="443" name="直線コネクタ 442">
          <a:extLst>
            <a:ext uri="{FF2B5EF4-FFF2-40B4-BE49-F238E27FC236}">
              <a16:creationId xmlns:a16="http://schemas.microsoft.com/office/drawing/2014/main" id="{693B138C-A368-4DCD-A44E-C6B4C4934857}"/>
            </a:ext>
          </a:extLst>
        </xdr:cNvPr>
        <xdr:cNvCxnSpPr/>
      </xdr:nvCxnSpPr>
      <xdr:spPr>
        <a:xfrm>
          <a:off x="13868400" y="6124303"/>
          <a:ext cx="846137" cy="7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44" name="楕円 443">
          <a:extLst>
            <a:ext uri="{FF2B5EF4-FFF2-40B4-BE49-F238E27FC236}">
              <a16:creationId xmlns:a16="http://schemas.microsoft.com/office/drawing/2014/main" id="{57A38060-52A6-44B1-AAEC-579CF5D7458E}"/>
            </a:ext>
          </a:extLst>
        </xdr:cNvPr>
        <xdr:cNvSpPr/>
      </xdr:nvSpPr>
      <xdr:spPr>
        <a:xfrm>
          <a:off x="12980987" y="6002881"/>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38644</xdr:rowOff>
    </xdr:from>
    <xdr:to>
      <xdr:col>76</xdr:col>
      <xdr:colOff>114300</xdr:colOff>
      <xdr:row>37</xdr:row>
      <xdr:rowOff>123553</xdr:rowOff>
    </xdr:to>
    <xdr:cxnSp macro="">
      <xdr:nvCxnSpPr>
        <xdr:cNvPr id="445" name="直線コネクタ 444">
          <a:extLst>
            <a:ext uri="{FF2B5EF4-FFF2-40B4-BE49-F238E27FC236}">
              <a16:creationId xmlns:a16="http://schemas.microsoft.com/office/drawing/2014/main" id="{38BD3C23-ED8A-422B-853A-55E4CA5D1901}"/>
            </a:ext>
          </a:extLst>
        </xdr:cNvPr>
        <xdr:cNvCxnSpPr/>
      </xdr:nvCxnSpPr>
      <xdr:spPr>
        <a:xfrm>
          <a:off x="13031787" y="6039394"/>
          <a:ext cx="836613"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72753</xdr:rowOff>
    </xdr:from>
    <xdr:to>
      <xdr:col>67</xdr:col>
      <xdr:colOff>101600</xdr:colOff>
      <xdr:row>37</xdr:row>
      <xdr:rowOff>2903</xdr:rowOff>
    </xdr:to>
    <xdr:sp macro="" textlink="">
      <xdr:nvSpPr>
        <xdr:cNvPr id="446" name="楕円 445">
          <a:extLst>
            <a:ext uri="{FF2B5EF4-FFF2-40B4-BE49-F238E27FC236}">
              <a16:creationId xmlns:a16="http://schemas.microsoft.com/office/drawing/2014/main" id="{6EED09B7-7040-4415-9E49-8BD3D2FE005A}"/>
            </a:ext>
          </a:extLst>
        </xdr:cNvPr>
        <xdr:cNvSpPr/>
      </xdr:nvSpPr>
      <xdr:spPr>
        <a:xfrm>
          <a:off x="12125325" y="5916340"/>
          <a:ext cx="10636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123553</xdr:rowOff>
    </xdr:from>
    <xdr:to>
      <xdr:col>71</xdr:col>
      <xdr:colOff>177800</xdr:colOff>
      <xdr:row>37</xdr:row>
      <xdr:rowOff>38644</xdr:rowOff>
    </xdr:to>
    <xdr:cxnSp macro="">
      <xdr:nvCxnSpPr>
        <xdr:cNvPr id="447" name="直線コネクタ 446">
          <a:extLst>
            <a:ext uri="{FF2B5EF4-FFF2-40B4-BE49-F238E27FC236}">
              <a16:creationId xmlns:a16="http://schemas.microsoft.com/office/drawing/2014/main" id="{E1720D76-B00F-485B-B36A-595FAF8A511B}"/>
            </a:ext>
          </a:extLst>
        </xdr:cNvPr>
        <xdr:cNvCxnSpPr/>
      </xdr:nvCxnSpPr>
      <xdr:spPr>
        <a:xfrm>
          <a:off x="12180887" y="5962378"/>
          <a:ext cx="850900" cy="7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448" name="n_1aveValue【一般廃棄物処理施設】&#10;有形固定資産減価償却率">
          <a:extLst>
            <a:ext uri="{FF2B5EF4-FFF2-40B4-BE49-F238E27FC236}">
              <a16:creationId xmlns:a16="http://schemas.microsoft.com/office/drawing/2014/main" id="{AF4AACC3-2C4F-4406-B77D-E7B4595E3914}"/>
            </a:ext>
          </a:extLst>
        </xdr:cNvPr>
        <xdr:cNvSpPr txBox="1"/>
      </xdr:nvSpPr>
      <xdr:spPr>
        <a:xfrm>
          <a:off x="14508806" y="6411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64243</xdr:rowOff>
    </xdr:from>
    <xdr:ext cx="405111" cy="259045"/>
    <xdr:sp macro="" textlink="">
      <xdr:nvSpPr>
        <xdr:cNvPr id="449" name="n_2aveValue【一般廃棄物処理施設】&#10;有形固定資産減価償却率">
          <a:extLst>
            <a:ext uri="{FF2B5EF4-FFF2-40B4-BE49-F238E27FC236}">
              <a16:creationId xmlns:a16="http://schemas.microsoft.com/office/drawing/2014/main" id="{3F19B68F-4EBB-47D1-A23C-692AC5CF1959}"/>
            </a:ext>
          </a:extLst>
        </xdr:cNvPr>
        <xdr:cNvSpPr txBox="1"/>
      </xdr:nvSpPr>
      <xdr:spPr>
        <a:xfrm>
          <a:off x="13680131" y="6393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154050</xdr:rowOff>
    </xdr:from>
    <xdr:ext cx="405111" cy="259045"/>
    <xdr:sp macro="" textlink="">
      <xdr:nvSpPr>
        <xdr:cNvPr id="450" name="n_3aveValue【一般廃棄物処理施設】&#10;有形固定資産減価償却率">
          <a:extLst>
            <a:ext uri="{FF2B5EF4-FFF2-40B4-BE49-F238E27FC236}">
              <a16:creationId xmlns:a16="http://schemas.microsoft.com/office/drawing/2014/main" id="{0F43DD85-3AA3-45EA-BFAA-63B6AB29C261}"/>
            </a:ext>
          </a:extLst>
        </xdr:cNvPr>
        <xdr:cNvSpPr txBox="1"/>
      </xdr:nvSpPr>
      <xdr:spPr>
        <a:xfrm>
          <a:off x="12838756" y="6316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116494</xdr:rowOff>
    </xdr:from>
    <xdr:ext cx="405111" cy="259045"/>
    <xdr:sp macro="" textlink="">
      <xdr:nvSpPr>
        <xdr:cNvPr id="451" name="n_4aveValue【一般廃棄物処理施設】&#10;有形固定資産減価償却率">
          <a:extLst>
            <a:ext uri="{FF2B5EF4-FFF2-40B4-BE49-F238E27FC236}">
              <a16:creationId xmlns:a16="http://schemas.microsoft.com/office/drawing/2014/main" id="{954A105A-BDB2-4467-9E2D-A59E703DCEAE}"/>
            </a:ext>
          </a:extLst>
        </xdr:cNvPr>
        <xdr:cNvSpPr txBox="1"/>
      </xdr:nvSpPr>
      <xdr:spPr>
        <a:xfrm>
          <a:off x="11983094" y="627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104338</xdr:rowOff>
    </xdr:from>
    <xdr:ext cx="405111" cy="259045"/>
    <xdr:sp macro="" textlink="">
      <xdr:nvSpPr>
        <xdr:cNvPr id="452" name="n_1mainValue【一般廃棄物処理施設】&#10;有形固定資産減価償却率">
          <a:extLst>
            <a:ext uri="{FF2B5EF4-FFF2-40B4-BE49-F238E27FC236}">
              <a16:creationId xmlns:a16="http://schemas.microsoft.com/office/drawing/2014/main" id="{D3DDFF5A-260B-4056-AB5E-A08174BC2F93}"/>
            </a:ext>
          </a:extLst>
        </xdr:cNvPr>
        <xdr:cNvSpPr txBox="1"/>
      </xdr:nvSpPr>
      <xdr:spPr>
        <a:xfrm>
          <a:off x="14508806" y="594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19430</xdr:rowOff>
    </xdr:from>
    <xdr:ext cx="405111" cy="259045"/>
    <xdr:sp macro="" textlink="">
      <xdr:nvSpPr>
        <xdr:cNvPr id="453" name="n_2mainValue【一般廃棄物処理施設】&#10;有形固定資産減価償却率">
          <a:extLst>
            <a:ext uri="{FF2B5EF4-FFF2-40B4-BE49-F238E27FC236}">
              <a16:creationId xmlns:a16="http://schemas.microsoft.com/office/drawing/2014/main" id="{4080EAD0-F166-4933-96D5-FEAA36B5378B}"/>
            </a:ext>
          </a:extLst>
        </xdr:cNvPr>
        <xdr:cNvSpPr txBox="1"/>
      </xdr:nvSpPr>
      <xdr:spPr>
        <a:xfrm>
          <a:off x="13680131" y="585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54" name="n_3mainValue【一般廃棄物処理施設】&#10;有形固定資産減価償却率">
          <a:extLst>
            <a:ext uri="{FF2B5EF4-FFF2-40B4-BE49-F238E27FC236}">
              <a16:creationId xmlns:a16="http://schemas.microsoft.com/office/drawing/2014/main" id="{7ACFB500-3837-4F3E-B12F-C1F25D1AB180}"/>
            </a:ext>
          </a:extLst>
        </xdr:cNvPr>
        <xdr:cNvSpPr txBox="1"/>
      </xdr:nvSpPr>
      <xdr:spPr>
        <a:xfrm>
          <a:off x="12838756" y="57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19430</xdr:rowOff>
    </xdr:from>
    <xdr:ext cx="405111" cy="259045"/>
    <xdr:sp macro="" textlink="">
      <xdr:nvSpPr>
        <xdr:cNvPr id="455" name="n_4mainValue【一般廃棄物処理施設】&#10;有形固定資産減価償却率">
          <a:extLst>
            <a:ext uri="{FF2B5EF4-FFF2-40B4-BE49-F238E27FC236}">
              <a16:creationId xmlns:a16="http://schemas.microsoft.com/office/drawing/2014/main" id="{AD9E7D47-BF94-46AD-B22B-E531DFA6891B}"/>
            </a:ext>
          </a:extLst>
        </xdr:cNvPr>
        <xdr:cNvSpPr txBox="1"/>
      </xdr:nvSpPr>
      <xdr:spPr>
        <a:xfrm>
          <a:off x="11983094" y="569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EAE57E03-E1D0-44EE-A49A-09307C6FEFA1}"/>
            </a:ext>
          </a:extLst>
        </xdr:cNvPr>
        <xdr:cNvSpPr/>
      </xdr:nvSpPr>
      <xdr:spPr>
        <a:xfrm>
          <a:off x="17373600" y="397192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1F5AC608-967C-41D6-85DB-C94A06F33FC0}"/>
            </a:ext>
          </a:extLst>
        </xdr:cNvPr>
        <xdr:cNvSpPr/>
      </xdr:nvSpPr>
      <xdr:spPr>
        <a:xfrm>
          <a:off x="17505362"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9D6CEBB1-276D-46D7-B092-837149E84CAD}"/>
            </a:ext>
          </a:extLst>
        </xdr:cNvPr>
        <xdr:cNvSpPr/>
      </xdr:nvSpPr>
      <xdr:spPr>
        <a:xfrm>
          <a:off x="17505362"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2EEE9A0A-CFFA-4BBF-9AA1-6DB85E829FBD}"/>
            </a:ext>
          </a:extLst>
        </xdr:cNvPr>
        <xdr:cNvSpPr/>
      </xdr:nvSpPr>
      <xdr:spPr>
        <a:xfrm>
          <a:off x="1845945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4942DEBF-F405-47EB-B87D-F8D2D735D22C}"/>
            </a:ext>
          </a:extLst>
        </xdr:cNvPr>
        <xdr:cNvSpPr/>
      </xdr:nvSpPr>
      <xdr:spPr>
        <a:xfrm>
          <a:off x="1845945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62D6A950-B139-4A61-BEE5-A23C0BDB28BA}"/>
            </a:ext>
          </a:extLst>
        </xdr:cNvPr>
        <xdr:cNvSpPr/>
      </xdr:nvSpPr>
      <xdr:spPr>
        <a:xfrm>
          <a:off x="1954530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12D7E3BA-AD9E-4429-A3FE-C9F777D175AE}"/>
            </a:ext>
          </a:extLst>
        </xdr:cNvPr>
        <xdr:cNvSpPr/>
      </xdr:nvSpPr>
      <xdr:spPr>
        <a:xfrm>
          <a:off x="1954530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3FDBFEE6-07DB-4F51-9720-01AD613E485C}"/>
            </a:ext>
          </a:extLst>
        </xdr:cNvPr>
        <xdr:cNvSpPr/>
      </xdr:nvSpPr>
      <xdr:spPr>
        <a:xfrm>
          <a:off x="17373600" y="504825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511310B0-4D0C-4110-A005-0AC6B703D542}"/>
            </a:ext>
          </a:extLst>
        </xdr:cNvPr>
        <xdr:cNvSpPr txBox="1"/>
      </xdr:nvSpPr>
      <xdr:spPr>
        <a:xfrm>
          <a:off x="173450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E08D545B-D8B7-4A9C-A9D3-D28068129C9C}"/>
            </a:ext>
          </a:extLst>
        </xdr:cNvPr>
        <xdr:cNvCxnSpPr/>
      </xdr:nvCxnSpPr>
      <xdr:spPr>
        <a:xfrm>
          <a:off x="17373600" y="72104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8A5F2511-753F-489E-A074-BEF8A4642836}"/>
            </a:ext>
          </a:extLst>
        </xdr:cNvPr>
        <xdr:cNvCxnSpPr/>
      </xdr:nvCxnSpPr>
      <xdr:spPr>
        <a:xfrm>
          <a:off x="17373600" y="6781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a:extLst>
            <a:ext uri="{FF2B5EF4-FFF2-40B4-BE49-F238E27FC236}">
              <a16:creationId xmlns:a16="http://schemas.microsoft.com/office/drawing/2014/main" id="{12FEDAEA-C200-4BFF-874F-9B8E1F492126}"/>
            </a:ext>
          </a:extLst>
        </xdr:cNvPr>
        <xdr:cNvSpPr txBox="1"/>
      </xdr:nvSpPr>
      <xdr:spPr>
        <a:xfrm>
          <a:off x="17143864" y="66491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10C5927F-F22D-4992-8713-EA17DE640E99}"/>
            </a:ext>
          </a:extLst>
        </xdr:cNvPr>
        <xdr:cNvCxnSpPr/>
      </xdr:nvCxnSpPr>
      <xdr:spPr>
        <a:xfrm>
          <a:off x="17373600" y="63436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9" name="テキスト ボックス 468">
          <a:extLst>
            <a:ext uri="{FF2B5EF4-FFF2-40B4-BE49-F238E27FC236}">
              <a16:creationId xmlns:a16="http://schemas.microsoft.com/office/drawing/2014/main" id="{ECBDE10F-098A-4575-BAD8-905E0B647AE5}"/>
            </a:ext>
          </a:extLst>
        </xdr:cNvPr>
        <xdr:cNvSpPr txBox="1"/>
      </xdr:nvSpPr>
      <xdr:spPr>
        <a:xfrm>
          <a:off x="16821043" y="62109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CB081D53-E38A-4208-9B78-342E11DAEFB4}"/>
            </a:ext>
          </a:extLst>
        </xdr:cNvPr>
        <xdr:cNvCxnSpPr/>
      </xdr:nvCxnSpPr>
      <xdr:spPr>
        <a:xfrm>
          <a:off x="17373600" y="59150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a:extLst>
            <a:ext uri="{FF2B5EF4-FFF2-40B4-BE49-F238E27FC236}">
              <a16:creationId xmlns:a16="http://schemas.microsoft.com/office/drawing/2014/main" id="{8E14EE2B-D7CB-4F94-BF57-1CAED8992177}"/>
            </a:ext>
          </a:extLst>
        </xdr:cNvPr>
        <xdr:cNvSpPr txBox="1"/>
      </xdr:nvSpPr>
      <xdr:spPr>
        <a:xfrm>
          <a:off x="16821043" y="5782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55AD622C-D83E-44E3-80AE-85BBBE53DAEA}"/>
            </a:ext>
          </a:extLst>
        </xdr:cNvPr>
        <xdr:cNvCxnSpPr/>
      </xdr:nvCxnSpPr>
      <xdr:spPr>
        <a:xfrm>
          <a:off x="17373600" y="5486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a:extLst>
            <a:ext uri="{FF2B5EF4-FFF2-40B4-BE49-F238E27FC236}">
              <a16:creationId xmlns:a16="http://schemas.microsoft.com/office/drawing/2014/main" id="{DA592F39-A216-4EF2-B495-45CC8F6FC65B}"/>
            </a:ext>
          </a:extLst>
        </xdr:cNvPr>
        <xdr:cNvSpPr txBox="1"/>
      </xdr:nvSpPr>
      <xdr:spPr>
        <a:xfrm>
          <a:off x="16821043" y="53537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54DE0D4C-0858-48EA-A2C8-A4FDE63B3C6D}"/>
            </a:ext>
          </a:extLst>
        </xdr:cNvPr>
        <xdr:cNvCxnSpPr/>
      </xdr:nvCxnSpPr>
      <xdr:spPr>
        <a:xfrm>
          <a:off x="17373600" y="50482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6FAF29DE-385D-4C4C-8A92-EC692837D2D3}"/>
            </a:ext>
          </a:extLst>
        </xdr:cNvPr>
        <xdr:cNvSpPr txBox="1"/>
      </xdr:nvSpPr>
      <xdr:spPr>
        <a:xfrm>
          <a:off x="16821043" y="49155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B3C6E230-1772-483C-BA10-D80FD6345654}"/>
            </a:ext>
          </a:extLst>
        </xdr:cNvPr>
        <xdr:cNvSpPr/>
      </xdr:nvSpPr>
      <xdr:spPr>
        <a:xfrm>
          <a:off x="17373600" y="504825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477" name="直線コネクタ 476">
          <a:extLst>
            <a:ext uri="{FF2B5EF4-FFF2-40B4-BE49-F238E27FC236}">
              <a16:creationId xmlns:a16="http://schemas.microsoft.com/office/drawing/2014/main" id="{147A74C7-6A38-498A-9D5B-5F6325D7F5E2}"/>
            </a:ext>
          </a:extLst>
        </xdr:cNvPr>
        <xdr:cNvCxnSpPr/>
      </xdr:nvCxnSpPr>
      <xdr:spPr>
        <a:xfrm flipV="1">
          <a:off x="21060726" y="5371729"/>
          <a:ext cx="0" cy="141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478" name="【一般廃棄物処理施設】&#10;一人当たり有形固定資産（償却資産）額最小値テキスト">
          <a:extLst>
            <a:ext uri="{FF2B5EF4-FFF2-40B4-BE49-F238E27FC236}">
              <a16:creationId xmlns:a16="http://schemas.microsoft.com/office/drawing/2014/main" id="{8EE5F4DE-DC5E-44F5-BEAA-D1C15F63BC96}"/>
            </a:ext>
          </a:extLst>
        </xdr:cNvPr>
        <xdr:cNvSpPr txBox="1"/>
      </xdr:nvSpPr>
      <xdr:spPr>
        <a:xfrm>
          <a:off x="21099462" y="678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479" name="直線コネクタ 478">
          <a:extLst>
            <a:ext uri="{FF2B5EF4-FFF2-40B4-BE49-F238E27FC236}">
              <a16:creationId xmlns:a16="http://schemas.microsoft.com/office/drawing/2014/main" id="{4C6AA7A9-E98E-4EA0-A7FE-2AD34A2914A8}"/>
            </a:ext>
          </a:extLst>
        </xdr:cNvPr>
        <xdr:cNvCxnSpPr/>
      </xdr:nvCxnSpPr>
      <xdr:spPr>
        <a:xfrm>
          <a:off x="20981987" y="6782836"/>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665784EB-3A74-4D5C-9A2F-D97762397A19}"/>
            </a:ext>
          </a:extLst>
        </xdr:cNvPr>
        <xdr:cNvSpPr txBox="1"/>
      </xdr:nvSpPr>
      <xdr:spPr>
        <a:xfrm>
          <a:off x="21099462" y="517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481" name="直線コネクタ 480">
          <a:extLst>
            <a:ext uri="{FF2B5EF4-FFF2-40B4-BE49-F238E27FC236}">
              <a16:creationId xmlns:a16="http://schemas.microsoft.com/office/drawing/2014/main" id="{FEFE88ED-D7A3-4905-98EC-9FA37DE180F8}"/>
            </a:ext>
          </a:extLst>
        </xdr:cNvPr>
        <xdr:cNvCxnSpPr/>
      </xdr:nvCxnSpPr>
      <xdr:spPr>
        <a:xfrm>
          <a:off x="20981987" y="5371729"/>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9840</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B426F065-616B-44CE-A025-B7D5107285AA}"/>
            </a:ext>
          </a:extLst>
        </xdr:cNvPr>
        <xdr:cNvSpPr txBox="1"/>
      </xdr:nvSpPr>
      <xdr:spPr>
        <a:xfrm>
          <a:off x="21099462" y="6334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483" name="フローチャート: 判断 482">
          <a:extLst>
            <a:ext uri="{FF2B5EF4-FFF2-40B4-BE49-F238E27FC236}">
              <a16:creationId xmlns:a16="http://schemas.microsoft.com/office/drawing/2014/main" id="{F7AA1943-7914-4660-A55B-26293244283D}"/>
            </a:ext>
          </a:extLst>
        </xdr:cNvPr>
        <xdr:cNvSpPr/>
      </xdr:nvSpPr>
      <xdr:spPr>
        <a:xfrm>
          <a:off x="21010562" y="6487775"/>
          <a:ext cx="96838"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156386</xdr:rowOff>
    </xdr:from>
    <xdr:to>
      <xdr:col>112</xdr:col>
      <xdr:colOff>38100</xdr:colOff>
      <xdr:row>40</xdr:row>
      <xdr:rowOff>86536</xdr:rowOff>
    </xdr:to>
    <xdr:sp macro="" textlink="">
      <xdr:nvSpPr>
        <xdr:cNvPr id="484" name="フローチャート: 判断 483">
          <a:extLst>
            <a:ext uri="{FF2B5EF4-FFF2-40B4-BE49-F238E27FC236}">
              <a16:creationId xmlns:a16="http://schemas.microsoft.com/office/drawing/2014/main" id="{910B3A91-5DF1-46BF-84BB-AA871673A421}"/>
            </a:ext>
          </a:extLst>
        </xdr:cNvPr>
        <xdr:cNvSpPr/>
      </xdr:nvSpPr>
      <xdr:spPr>
        <a:xfrm>
          <a:off x="20219987" y="6485748"/>
          <a:ext cx="87313"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26593</xdr:rowOff>
    </xdr:from>
    <xdr:to>
      <xdr:col>107</xdr:col>
      <xdr:colOff>101600</xdr:colOff>
      <xdr:row>40</xdr:row>
      <xdr:rowOff>128193</xdr:rowOff>
    </xdr:to>
    <xdr:sp macro="" textlink="">
      <xdr:nvSpPr>
        <xdr:cNvPr id="485" name="フローチャート: 判断 484">
          <a:extLst>
            <a:ext uri="{FF2B5EF4-FFF2-40B4-BE49-F238E27FC236}">
              <a16:creationId xmlns:a16="http://schemas.microsoft.com/office/drawing/2014/main" id="{DE9918C9-2AE6-4C65-A7C7-B0BADFD32753}"/>
            </a:ext>
          </a:extLst>
        </xdr:cNvPr>
        <xdr:cNvSpPr/>
      </xdr:nvSpPr>
      <xdr:spPr>
        <a:xfrm>
          <a:off x="19364325" y="6513118"/>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32706</xdr:rowOff>
    </xdr:from>
    <xdr:to>
      <xdr:col>102</xdr:col>
      <xdr:colOff>165100</xdr:colOff>
      <xdr:row>40</xdr:row>
      <xdr:rowOff>134306</xdr:rowOff>
    </xdr:to>
    <xdr:sp macro="" textlink="">
      <xdr:nvSpPr>
        <xdr:cNvPr id="486" name="フローチャート: 判断 485">
          <a:extLst>
            <a:ext uri="{FF2B5EF4-FFF2-40B4-BE49-F238E27FC236}">
              <a16:creationId xmlns:a16="http://schemas.microsoft.com/office/drawing/2014/main" id="{A03883BB-6591-466B-B96C-7C3C679B8379}"/>
            </a:ext>
          </a:extLst>
        </xdr:cNvPr>
        <xdr:cNvSpPr/>
      </xdr:nvSpPr>
      <xdr:spPr>
        <a:xfrm>
          <a:off x="18527712" y="6523993"/>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38864</xdr:rowOff>
    </xdr:from>
    <xdr:to>
      <xdr:col>98</xdr:col>
      <xdr:colOff>38100</xdr:colOff>
      <xdr:row>40</xdr:row>
      <xdr:rowOff>140464</xdr:rowOff>
    </xdr:to>
    <xdr:sp macro="" textlink="">
      <xdr:nvSpPr>
        <xdr:cNvPr id="487" name="フローチャート: 判断 486">
          <a:extLst>
            <a:ext uri="{FF2B5EF4-FFF2-40B4-BE49-F238E27FC236}">
              <a16:creationId xmlns:a16="http://schemas.microsoft.com/office/drawing/2014/main" id="{E462254D-7F3B-4C4D-844E-62D64E8B243B}"/>
            </a:ext>
          </a:extLst>
        </xdr:cNvPr>
        <xdr:cNvSpPr/>
      </xdr:nvSpPr>
      <xdr:spPr>
        <a:xfrm>
          <a:off x="17686337" y="6525389"/>
          <a:ext cx="87313"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CF2CA79-0E2C-4A6A-AA5A-14D7C28F4009}"/>
            </a:ext>
          </a:extLst>
        </xdr:cNvPr>
        <xdr:cNvSpPr txBox="1"/>
      </xdr:nvSpPr>
      <xdr:spPr>
        <a:xfrm>
          <a:off x="20880387"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E56319F-C1D5-4330-A16C-BFFF233C1DDB}"/>
            </a:ext>
          </a:extLst>
        </xdr:cNvPr>
        <xdr:cNvSpPr txBox="1"/>
      </xdr:nvSpPr>
      <xdr:spPr>
        <a:xfrm>
          <a:off x="200898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1E6A0AF-B61C-4372-9F1C-AE86DDA3DFA9}"/>
            </a:ext>
          </a:extLst>
        </xdr:cNvPr>
        <xdr:cNvSpPr txBox="1"/>
      </xdr:nvSpPr>
      <xdr:spPr>
        <a:xfrm>
          <a:off x="192389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B0EBAA33-F719-4DDA-A733-ABED999587DC}"/>
            </a:ext>
          </a:extLst>
        </xdr:cNvPr>
        <xdr:cNvSpPr txBox="1"/>
      </xdr:nvSpPr>
      <xdr:spPr>
        <a:xfrm>
          <a:off x="1839277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3682B97A-6B6B-48A8-AE6C-861BD00591F9}"/>
            </a:ext>
          </a:extLst>
        </xdr:cNvPr>
        <xdr:cNvSpPr txBox="1"/>
      </xdr:nvSpPr>
      <xdr:spPr>
        <a:xfrm>
          <a:off x="175561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163248</xdr:rowOff>
    </xdr:from>
    <xdr:to>
      <xdr:col>116</xdr:col>
      <xdr:colOff>114300</xdr:colOff>
      <xdr:row>40</xdr:row>
      <xdr:rowOff>93398</xdr:rowOff>
    </xdr:to>
    <xdr:sp macro="" textlink="">
      <xdr:nvSpPr>
        <xdr:cNvPr id="493" name="楕円 492">
          <a:extLst>
            <a:ext uri="{FF2B5EF4-FFF2-40B4-BE49-F238E27FC236}">
              <a16:creationId xmlns:a16="http://schemas.microsoft.com/office/drawing/2014/main" id="{8FDFE22A-6256-42E9-B079-C6C20AE59C04}"/>
            </a:ext>
          </a:extLst>
        </xdr:cNvPr>
        <xdr:cNvSpPr/>
      </xdr:nvSpPr>
      <xdr:spPr>
        <a:xfrm>
          <a:off x="21010562" y="6487848"/>
          <a:ext cx="96838"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141675</xdr:rowOff>
    </xdr:from>
    <xdr:ext cx="599010" cy="259045"/>
    <xdr:sp macro="" textlink="">
      <xdr:nvSpPr>
        <xdr:cNvPr id="494" name="【一般廃棄物処理施設】&#10;一人当たり有形固定資産（償却資産）額該当値テキスト">
          <a:extLst>
            <a:ext uri="{FF2B5EF4-FFF2-40B4-BE49-F238E27FC236}">
              <a16:creationId xmlns:a16="http://schemas.microsoft.com/office/drawing/2014/main" id="{E1E89BC4-53D9-49C1-A5CD-FF0CF767C15E}"/>
            </a:ext>
          </a:extLst>
        </xdr:cNvPr>
        <xdr:cNvSpPr txBox="1"/>
      </xdr:nvSpPr>
      <xdr:spPr>
        <a:xfrm>
          <a:off x="21099462" y="646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166074</xdr:rowOff>
    </xdr:from>
    <xdr:to>
      <xdr:col>112</xdr:col>
      <xdr:colOff>38100</xdr:colOff>
      <xdr:row>40</xdr:row>
      <xdr:rowOff>96224</xdr:rowOff>
    </xdr:to>
    <xdr:sp macro="" textlink="">
      <xdr:nvSpPr>
        <xdr:cNvPr id="495" name="楕円 494">
          <a:extLst>
            <a:ext uri="{FF2B5EF4-FFF2-40B4-BE49-F238E27FC236}">
              <a16:creationId xmlns:a16="http://schemas.microsoft.com/office/drawing/2014/main" id="{0A9B7E41-5494-4E48-849D-C5CFEE030D8E}"/>
            </a:ext>
          </a:extLst>
        </xdr:cNvPr>
        <xdr:cNvSpPr/>
      </xdr:nvSpPr>
      <xdr:spPr>
        <a:xfrm>
          <a:off x="20219987" y="6485911"/>
          <a:ext cx="87313"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42598</xdr:rowOff>
    </xdr:from>
    <xdr:to>
      <xdr:col>116</xdr:col>
      <xdr:colOff>63500</xdr:colOff>
      <xdr:row>40</xdr:row>
      <xdr:rowOff>45424</xdr:rowOff>
    </xdr:to>
    <xdr:cxnSp macro="">
      <xdr:nvCxnSpPr>
        <xdr:cNvPr id="496" name="直線コネクタ 495">
          <a:extLst>
            <a:ext uri="{FF2B5EF4-FFF2-40B4-BE49-F238E27FC236}">
              <a16:creationId xmlns:a16="http://schemas.microsoft.com/office/drawing/2014/main" id="{E5C794F4-EDF2-477A-9405-F20303D4623A}"/>
            </a:ext>
          </a:extLst>
        </xdr:cNvPr>
        <xdr:cNvCxnSpPr/>
      </xdr:nvCxnSpPr>
      <xdr:spPr>
        <a:xfrm flipV="1">
          <a:off x="20270787" y="653388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168350</xdr:rowOff>
    </xdr:from>
    <xdr:to>
      <xdr:col>107</xdr:col>
      <xdr:colOff>101600</xdr:colOff>
      <xdr:row>40</xdr:row>
      <xdr:rowOff>98500</xdr:rowOff>
    </xdr:to>
    <xdr:sp macro="" textlink="">
      <xdr:nvSpPr>
        <xdr:cNvPr id="497" name="楕円 496">
          <a:extLst>
            <a:ext uri="{FF2B5EF4-FFF2-40B4-BE49-F238E27FC236}">
              <a16:creationId xmlns:a16="http://schemas.microsoft.com/office/drawing/2014/main" id="{CDFB9C15-019C-4826-8846-55B0288460E5}"/>
            </a:ext>
          </a:extLst>
        </xdr:cNvPr>
        <xdr:cNvSpPr/>
      </xdr:nvSpPr>
      <xdr:spPr>
        <a:xfrm>
          <a:off x="19364325" y="6488187"/>
          <a:ext cx="10636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45424</xdr:rowOff>
    </xdr:from>
    <xdr:to>
      <xdr:col>111</xdr:col>
      <xdr:colOff>177800</xdr:colOff>
      <xdr:row>40</xdr:row>
      <xdr:rowOff>47700</xdr:rowOff>
    </xdr:to>
    <xdr:cxnSp macro="">
      <xdr:nvCxnSpPr>
        <xdr:cNvPr id="498" name="直線コネクタ 497">
          <a:extLst>
            <a:ext uri="{FF2B5EF4-FFF2-40B4-BE49-F238E27FC236}">
              <a16:creationId xmlns:a16="http://schemas.microsoft.com/office/drawing/2014/main" id="{B09EB933-1CD5-4F87-9329-091E5DAF2D27}"/>
            </a:ext>
          </a:extLst>
        </xdr:cNvPr>
        <xdr:cNvCxnSpPr/>
      </xdr:nvCxnSpPr>
      <xdr:spPr>
        <a:xfrm flipV="1">
          <a:off x="19419887" y="6531949"/>
          <a:ext cx="850900" cy="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170081</xdr:rowOff>
    </xdr:from>
    <xdr:to>
      <xdr:col>102</xdr:col>
      <xdr:colOff>165100</xdr:colOff>
      <xdr:row>40</xdr:row>
      <xdr:rowOff>100231</xdr:rowOff>
    </xdr:to>
    <xdr:sp macro="" textlink="">
      <xdr:nvSpPr>
        <xdr:cNvPr id="499" name="楕円 498">
          <a:extLst>
            <a:ext uri="{FF2B5EF4-FFF2-40B4-BE49-F238E27FC236}">
              <a16:creationId xmlns:a16="http://schemas.microsoft.com/office/drawing/2014/main" id="{5B157014-56C2-4FEB-BB4A-6DAE20F85062}"/>
            </a:ext>
          </a:extLst>
        </xdr:cNvPr>
        <xdr:cNvSpPr/>
      </xdr:nvSpPr>
      <xdr:spPr>
        <a:xfrm>
          <a:off x="18527712" y="6485156"/>
          <a:ext cx="101600"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47700</xdr:rowOff>
    </xdr:from>
    <xdr:to>
      <xdr:col>107</xdr:col>
      <xdr:colOff>50800</xdr:colOff>
      <xdr:row>40</xdr:row>
      <xdr:rowOff>49431</xdr:rowOff>
    </xdr:to>
    <xdr:cxnSp macro="">
      <xdr:nvCxnSpPr>
        <xdr:cNvPr id="500" name="直線コネクタ 499">
          <a:extLst>
            <a:ext uri="{FF2B5EF4-FFF2-40B4-BE49-F238E27FC236}">
              <a16:creationId xmlns:a16="http://schemas.microsoft.com/office/drawing/2014/main" id="{030EF140-CA23-4281-9BB0-4E30319A960E}"/>
            </a:ext>
          </a:extLst>
        </xdr:cNvPr>
        <xdr:cNvCxnSpPr/>
      </xdr:nvCxnSpPr>
      <xdr:spPr>
        <a:xfrm flipV="1">
          <a:off x="18573750" y="6534225"/>
          <a:ext cx="846137"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1681</xdr:rowOff>
    </xdr:from>
    <xdr:to>
      <xdr:col>98</xdr:col>
      <xdr:colOff>38100</xdr:colOff>
      <xdr:row>40</xdr:row>
      <xdr:rowOff>103281</xdr:rowOff>
    </xdr:to>
    <xdr:sp macro="" textlink="">
      <xdr:nvSpPr>
        <xdr:cNvPr id="501" name="楕円 500">
          <a:extLst>
            <a:ext uri="{FF2B5EF4-FFF2-40B4-BE49-F238E27FC236}">
              <a16:creationId xmlns:a16="http://schemas.microsoft.com/office/drawing/2014/main" id="{9267FD14-332F-4453-8ED2-9BFB4EE48890}"/>
            </a:ext>
          </a:extLst>
        </xdr:cNvPr>
        <xdr:cNvSpPr/>
      </xdr:nvSpPr>
      <xdr:spPr>
        <a:xfrm>
          <a:off x="17686337" y="6488206"/>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49431</xdr:rowOff>
    </xdr:from>
    <xdr:to>
      <xdr:col>102</xdr:col>
      <xdr:colOff>114300</xdr:colOff>
      <xdr:row>40</xdr:row>
      <xdr:rowOff>52481</xdr:rowOff>
    </xdr:to>
    <xdr:cxnSp macro="">
      <xdr:nvCxnSpPr>
        <xdr:cNvPr id="502" name="直線コネクタ 501">
          <a:extLst>
            <a:ext uri="{FF2B5EF4-FFF2-40B4-BE49-F238E27FC236}">
              <a16:creationId xmlns:a16="http://schemas.microsoft.com/office/drawing/2014/main" id="{864CD9B2-4D9D-40EA-8115-B62FE690DFD4}"/>
            </a:ext>
          </a:extLst>
        </xdr:cNvPr>
        <xdr:cNvCxnSpPr/>
      </xdr:nvCxnSpPr>
      <xdr:spPr>
        <a:xfrm flipV="1">
          <a:off x="17737137" y="6535956"/>
          <a:ext cx="836613" cy="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103063</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id="{14055665-7DB4-48A2-923B-57B249BB8C2B}"/>
            </a:ext>
          </a:extLst>
        </xdr:cNvPr>
        <xdr:cNvSpPr txBox="1"/>
      </xdr:nvSpPr>
      <xdr:spPr>
        <a:xfrm>
          <a:off x="19963345" y="626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119320</xdr:rowOff>
    </xdr:from>
    <xdr:ext cx="534377" cy="259045"/>
    <xdr:sp macro="" textlink="">
      <xdr:nvSpPr>
        <xdr:cNvPr id="504" name="n_2aveValue【一般廃棄物処理施設】&#10;一人当たり有形固定資産（償却資産）額">
          <a:extLst>
            <a:ext uri="{FF2B5EF4-FFF2-40B4-BE49-F238E27FC236}">
              <a16:creationId xmlns:a16="http://schemas.microsoft.com/office/drawing/2014/main" id="{E94F3D78-18B7-40B9-BCD6-B986C620E5C2}"/>
            </a:ext>
          </a:extLst>
        </xdr:cNvPr>
        <xdr:cNvSpPr txBox="1"/>
      </xdr:nvSpPr>
      <xdr:spPr>
        <a:xfrm>
          <a:off x="19171748" y="661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125433</xdr:rowOff>
    </xdr:from>
    <xdr:ext cx="534377" cy="259045"/>
    <xdr:sp macro="" textlink="">
      <xdr:nvSpPr>
        <xdr:cNvPr id="505" name="n_3aveValue【一般廃棄物処理施設】&#10;一人当たり有形固定資産（償却資産）額">
          <a:extLst>
            <a:ext uri="{FF2B5EF4-FFF2-40B4-BE49-F238E27FC236}">
              <a16:creationId xmlns:a16="http://schemas.microsoft.com/office/drawing/2014/main" id="{81B6CD12-C35A-4869-99B1-AF9E6360A05F}"/>
            </a:ext>
          </a:extLst>
        </xdr:cNvPr>
        <xdr:cNvSpPr txBox="1"/>
      </xdr:nvSpPr>
      <xdr:spPr>
        <a:xfrm>
          <a:off x="18316086" y="661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131591</xdr:rowOff>
    </xdr:from>
    <xdr:ext cx="534377" cy="259045"/>
    <xdr:sp macro="" textlink="">
      <xdr:nvSpPr>
        <xdr:cNvPr id="506" name="n_4aveValue【一般廃棄物処理施設】&#10;一人当たり有形固定資産（償却資産）額">
          <a:extLst>
            <a:ext uri="{FF2B5EF4-FFF2-40B4-BE49-F238E27FC236}">
              <a16:creationId xmlns:a16="http://schemas.microsoft.com/office/drawing/2014/main" id="{B43BAE50-3310-457E-B4B7-320F3060FFFE}"/>
            </a:ext>
          </a:extLst>
        </xdr:cNvPr>
        <xdr:cNvSpPr txBox="1"/>
      </xdr:nvSpPr>
      <xdr:spPr>
        <a:xfrm>
          <a:off x="17479473" y="66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87351</xdr:rowOff>
    </xdr:from>
    <xdr:ext cx="599010" cy="259045"/>
    <xdr:sp macro="" textlink="">
      <xdr:nvSpPr>
        <xdr:cNvPr id="507" name="n_1mainValue【一般廃棄物処理施設】&#10;一人当たり有形固定資産（償却資産）額">
          <a:extLst>
            <a:ext uri="{FF2B5EF4-FFF2-40B4-BE49-F238E27FC236}">
              <a16:creationId xmlns:a16="http://schemas.microsoft.com/office/drawing/2014/main" id="{2B37642D-DE7E-4EED-9F76-304DBEA15D34}"/>
            </a:ext>
          </a:extLst>
        </xdr:cNvPr>
        <xdr:cNvSpPr txBox="1"/>
      </xdr:nvSpPr>
      <xdr:spPr>
        <a:xfrm>
          <a:off x="19963345" y="657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115027</xdr:rowOff>
    </xdr:from>
    <xdr:ext cx="599010" cy="259045"/>
    <xdr:sp macro="" textlink="">
      <xdr:nvSpPr>
        <xdr:cNvPr id="508" name="n_2mainValue【一般廃棄物処理施設】&#10;一人当たり有形固定資産（償却資産）額">
          <a:extLst>
            <a:ext uri="{FF2B5EF4-FFF2-40B4-BE49-F238E27FC236}">
              <a16:creationId xmlns:a16="http://schemas.microsoft.com/office/drawing/2014/main" id="{AE4930E8-C64F-4843-82AB-83D6CFB8A99A}"/>
            </a:ext>
          </a:extLst>
        </xdr:cNvPr>
        <xdr:cNvSpPr txBox="1"/>
      </xdr:nvSpPr>
      <xdr:spPr>
        <a:xfrm>
          <a:off x="19134670" y="627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116758</xdr:rowOff>
    </xdr:from>
    <xdr:ext cx="599010" cy="259045"/>
    <xdr:sp macro="" textlink="">
      <xdr:nvSpPr>
        <xdr:cNvPr id="509" name="n_3mainValue【一般廃棄物処理施設】&#10;一人当たり有形固定資産（償却資産）額">
          <a:extLst>
            <a:ext uri="{FF2B5EF4-FFF2-40B4-BE49-F238E27FC236}">
              <a16:creationId xmlns:a16="http://schemas.microsoft.com/office/drawing/2014/main" id="{786BE8F2-8997-449C-A4DA-2F990A12D662}"/>
            </a:ext>
          </a:extLst>
        </xdr:cNvPr>
        <xdr:cNvSpPr txBox="1"/>
      </xdr:nvSpPr>
      <xdr:spPr>
        <a:xfrm>
          <a:off x="18288532" y="628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119808</xdr:rowOff>
    </xdr:from>
    <xdr:ext cx="599010" cy="259045"/>
    <xdr:sp macro="" textlink="">
      <xdr:nvSpPr>
        <xdr:cNvPr id="510" name="n_4mainValue【一般廃棄物処理施設】&#10;一人当たり有形固定資産（償却資産）額">
          <a:extLst>
            <a:ext uri="{FF2B5EF4-FFF2-40B4-BE49-F238E27FC236}">
              <a16:creationId xmlns:a16="http://schemas.microsoft.com/office/drawing/2014/main" id="{6DB22BB9-2E4C-4ED9-AD60-A9E59ABC7691}"/>
            </a:ext>
          </a:extLst>
        </xdr:cNvPr>
        <xdr:cNvSpPr txBox="1"/>
      </xdr:nvSpPr>
      <xdr:spPr>
        <a:xfrm>
          <a:off x="17442395" y="628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D0AA3598-03B3-4BCB-9BA5-00633A376305}"/>
            </a:ext>
          </a:extLst>
        </xdr:cNvPr>
        <xdr:cNvSpPr/>
      </xdr:nvSpPr>
      <xdr:spPr>
        <a:xfrm>
          <a:off x="11831637" y="757237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AB76CFCC-4686-4878-8FC0-D67654C46123}"/>
            </a:ext>
          </a:extLst>
        </xdr:cNvPr>
        <xdr:cNvSpPr/>
      </xdr:nvSpPr>
      <xdr:spPr>
        <a:xfrm>
          <a:off x="1194435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D24E1786-943B-473C-A42A-87740A567A8E}"/>
            </a:ext>
          </a:extLst>
        </xdr:cNvPr>
        <xdr:cNvSpPr/>
      </xdr:nvSpPr>
      <xdr:spPr>
        <a:xfrm>
          <a:off x="1194435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A5BA3F61-54C0-445E-A02A-86B9B1DA82DD}"/>
            </a:ext>
          </a:extLst>
        </xdr:cNvPr>
        <xdr:cNvSpPr/>
      </xdr:nvSpPr>
      <xdr:spPr>
        <a:xfrm>
          <a:off x="12917487"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1A0E8F6A-110A-4B39-A698-B89FD3ED0716}"/>
            </a:ext>
          </a:extLst>
        </xdr:cNvPr>
        <xdr:cNvSpPr/>
      </xdr:nvSpPr>
      <xdr:spPr>
        <a:xfrm>
          <a:off x="12917487"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75CA1A1-A8CB-462A-A45C-E196606CF7A1}"/>
            </a:ext>
          </a:extLst>
        </xdr:cNvPr>
        <xdr:cNvSpPr/>
      </xdr:nvSpPr>
      <xdr:spPr>
        <a:xfrm>
          <a:off x="14003337"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7AF7CDE3-ED4B-438B-90A1-D86948F2D17E}"/>
            </a:ext>
          </a:extLst>
        </xdr:cNvPr>
        <xdr:cNvSpPr/>
      </xdr:nvSpPr>
      <xdr:spPr>
        <a:xfrm>
          <a:off x="14003337"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45194C1C-7F00-40F9-92F7-EF22B8B160F8}"/>
            </a:ext>
          </a:extLst>
        </xdr:cNvPr>
        <xdr:cNvSpPr/>
      </xdr:nvSpPr>
      <xdr:spPr>
        <a:xfrm>
          <a:off x="11831637" y="8648700"/>
          <a:ext cx="4486275"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id="{18FDEB14-4CEE-4358-A8EF-0551C43EFCE3}"/>
            </a:ext>
          </a:extLst>
        </xdr:cNvPr>
        <xdr:cNvSpPr/>
      </xdr:nvSpPr>
      <xdr:spPr>
        <a:xfrm>
          <a:off x="17373600" y="757237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id="{B11D3E25-34A9-4BBF-88B5-BD2BC0A510F7}"/>
            </a:ext>
          </a:extLst>
        </xdr:cNvPr>
        <xdr:cNvSpPr/>
      </xdr:nvSpPr>
      <xdr:spPr>
        <a:xfrm>
          <a:off x="17505362"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id="{A3D41F3E-9703-42E0-B7F9-98F36912CC5E}"/>
            </a:ext>
          </a:extLst>
        </xdr:cNvPr>
        <xdr:cNvSpPr/>
      </xdr:nvSpPr>
      <xdr:spPr>
        <a:xfrm>
          <a:off x="17505362"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id="{923A4B28-162F-43FE-BE43-61870CFDAE8F}"/>
            </a:ext>
          </a:extLst>
        </xdr:cNvPr>
        <xdr:cNvSpPr/>
      </xdr:nvSpPr>
      <xdr:spPr>
        <a:xfrm>
          <a:off x="1845945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id="{A02DF087-F372-441D-A33E-C1E10491A73B}"/>
            </a:ext>
          </a:extLst>
        </xdr:cNvPr>
        <xdr:cNvSpPr/>
      </xdr:nvSpPr>
      <xdr:spPr>
        <a:xfrm>
          <a:off x="1845945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id="{AB9305CA-05E9-4ED6-9F6D-3A9377A48345}"/>
            </a:ext>
          </a:extLst>
        </xdr:cNvPr>
        <xdr:cNvSpPr/>
      </xdr:nvSpPr>
      <xdr:spPr>
        <a:xfrm>
          <a:off x="1954530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id="{CADA5E1B-7D62-43B7-B34B-DCAF95ECC0B0}"/>
            </a:ext>
          </a:extLst>
        </xdr:cNvPr>
        <xdr:cNvSpPr/>
      </xdr:nvSpPr>
      <xdr:spPr>
        <a:xfrm>
          <a:off x="1954530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id="{3CB5C013-E823-41F0-A3C9-FF4CE01FFF90}"/>
            </a:ext>
          </a:extLst>
        </xdr:cNvPr>
        <xdr:cNvSpPr/>
      </xdr:nvSpPr>
      <xdr:spPr>
        <a:xfrm>
          <a:off x="17373600" y="8648700"/>
          <a:ext cx="44958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27DAC57E-0309-4B0F-930F-B16C6B651F57}"/>
            </a:ext>
          </a:extLst>
        </xdr:cNvPr>
        <xdr:cNvSpPr/>
      </xdr:nvSpPr>
      <xdr:spPr>
        <a:xfrm>
          <a:off x="11831637" y="1117282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CE1BC7D4-740E-4899-A5FC-B0B51FFC4E6E}"/>
            </a:ext>
          </a:extLst>
        </xdr:cNvPr>
        <xdr:cNvSpPr/>
      </xdr:nvSpPr>
      <xdr:spPr>
        <a:xfrm>
          <a:off x="1194435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EA8E33BE-89E9-4552-9910-1857ECA0EE00}"/>
            </a:ext>
          </a:extLst>
        </xdr:cNvPr>
        <xdr:cNvSpPr/>
      </xdr:nvSpPr>
      <xdr:spPr>
        <a:xfrm>
          <a:off x="1194435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B29E9618-573B-4A29-9F1C-5123433BE24B}"/>
            </a:ext>
          </a:extLst>
        </xdr:cNvPr>
        <xdr:cNvSpPr/>
      </xdr:nvSpPr>
      <xdr:spPr>
        <a:xfrm>
          <a:off x="12917487"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3A487F0A-DC45-47A8-A378-512B831804AE}"/>
            </a:ext>
          </a:extLst>
        </xdr:cNvPr>
        <xdr:cNvSpPr/>
      </xdr:nvSpPr>
      <xdr:spPr>
        <a:xfrm>
          <a:off x="12917487"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C6815B0D-9329-4607-AD0B-73CDCB8FD875}"/>
            </a:ext>
          </a:extLst>
        </xdr:cNvPr>
        <xdr:cNvSpPr/>
      </xdr:nvSpPr>
      <xdr:spPr>
        <a:xfrm>
          <a:off x="14003337"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713A387F-CBD2-424A-AB1B-C7F7A6CB9D1E}"/>
            </a:ext>
          </a:extLst>
        </xdr:cNvPr>
        <xdr:cNvSpPr/>
      </xdr:nvSpPr>
      <xdr:spPr>
        <a:xfrm>
          <a:off x="14003337"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1A47D228-3155-4C75-8AEC-EA8B32FCF419}"/>
            </a:ext>
          </a:extLst>
        </xdr:cNvPr>
        <xdr:cNvSpPr/>
      </xdr:nvSpPr>
      <xdr:spPr>
        <a:xfrm>
          <a:off x="11831637" y="1224915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48BFE4C1-640F-4427-AE7B-CDF00983EE1E}"/>
            </a:ext>
          </a:extLst>
        </xdr:cNvPr>
        <xdr:cNvSpPr txBox="1"/>
      </xdr:nvSpPr>
      <xdr:spPr>
        <a:xfrm>
          <a:off x="11793537"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997DBC2D-7C4A-4FAA-B415-E349B1B5D2FF}"/>
            </a:ext>
          </a:extLst>
        </xdr:cNvPr>
        <xdr:cNvCxnSpPr/>
      </xdr:nvCxnSpPr>
      <xdr:spPr>
        <a:xfrm>
          <a:off x="11831637" y="144113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a:extLst>
            <a:ext uri="{FF2B5EF4-FFF2-40B4-BE49-F238E27FC236}">
              <a16:creationId xmlns:a16="http://schemas.microsoft.com/office/drawing/2014/main" id="{02FF5577-EEAB-4247-B99C-12D40F3578F3}"/>
            </a:ext>
          </a:extLst>
        </xdr:cNvPr>
        <xdr:cNvSpPr txBox="1"/>
      </xdr:nvSpPr>
      <xdr:spPr>
        <a:xfrm>
          <a:off x="11393033"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a:extLst>
            <a:ext uri="{FF2B5EF4-FFF2-40B4-BE49-F238E27FC236}">
              <a16:creationId xmlns:a16="http://schemas.microsoft.com/office/drawing/2014/main" id="{CA935581-F12D-4D75-B171-7D13DF2611FA}"/>
            </a:ext>
          </a:extLst>
        </xdr:cNvPr>
        <xdr:cNvCxnSpPr/>
      </xdr:nvCxnSpPr>
      <xdr:spPr>
        <a:xfrm>
          <a:off x="11831637" y="1409904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a:extLst>
            <a:ext uri="{FF2B5EF4-FFF2-40B4-BE49-F238E27FC236}">
              <a16:creationId xmlns:a16="http://schemas.microsoft.com/office/drawing/2014/main" id="{EFEF5580-364D-4916-A9CF-071C75E9FB26}"/>
            </a:ext>
          </a:extLst>
        </xdr:cNvPr>
        <xdr:cNvSpPr txBox="1"/>
      </xdr:nvSpPr>
      <xdr:spPr>
        <a:xfrm>
          <a:off x="11393033"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a:extLst>
            <a:ext uri="{FF2B5EF4-FFF2-40B4-BE49-F238E27FC236}">
              <a16:creationId xmlns:a16="http://schemas.microsoft.com/office/drawing/2014/main" id="{4BBF25CE-0C8F-4135-9D88-7BCDF0224EC8}"/>
            </a:ext>
          </a:extLst>
        </xdr:cNvPr>
        <xdr:cNvCxnSpPr/>
      </xdr:nvCxnSpPr>
      <xdr:spPr>
        <a:xfrm>
          <a:off x="11831637" y="1379151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a:extLst>
            <a:ext uri="{FF2B5EF4-FFF2-40B4-BE49-F238E27FC236}">
              <a16:creationId xmlns:a16="http://schemas.microsoft.com/office/drawing/2014/main" id="{2C4B2CE4-6452-41F5-8323-57FAFAD5F3DC}"/>
            </a:ext>
          </a:extLst>
        </xdr:cNvPr>
        <xdr:cNvSpPr txBox="1"/>
      </xdr:nvSpPr>
      <xdr:spPr>
        <a:xfrm>
          <a:off x="11447628" y="1365882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a:extLst>
            <a:ext uri="{FF2B5EF4-FFF2-40B4-BE49-F238E27FC236}">
              <a16:creationId xmlns:a16="http://schemas.microsoft.com/office/drawing/2014/main" id="{17AE2BE1-AAE0-470C-B419-1347B710D6C9}"/>
            </a:ext>
          </a:extLst>
        </xdr:cNvPr>
        <xdr:cNvCxnSpPr/>
      </xdr:nvCxnSpPr>
      <xdr:spPr>
        <a:xfrm>
          <a:off x="11831637" y="1347923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a:extLst>
            <a:ext uri="{FF2B5EF4-FFF2-40B4-BE49-F238E27FC236}">
              <a16:creationId xmlns:a16="http://schemas.microsoft.com/office/drawing/2014/main" id="{CE945EED-F378-4B05-973D-33C0225DFF9D}"/>
            </a:ext>
          </a:extLst>
        </xdr:cNvPr>
        <xdr:cNvSpPr txBox="1"/>
      </xdr:nvSpPr>
      <xdr:spPr>
        <a:xfrm>
          <a:off x="11447628"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a:extLst>
            <a:ext uri="{FF2B5EF4-FFF2-40B4-BE49-F238E27FC236}">
              <a16:creationId xmlns:a16="http://schemas.microsoft.com/office/drawing/2014/main" id="{D6E987C9-BBE4-402E-BE0B-77B0EB42890C}"/>
            </a:ext>
          </a:extLst>
        </xdr:cNvPr>
        <xdr:cNvCxnSpPr/>
      </xdr:nvCxnSpPr>
      <xdr:spPr>
        <a:xfrm>
          <a:off x="11831637" y="13171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a:extLst>
            <a:ext uri="{FF2B5EF4-FFF2-40B4-BE49-F238E27FC236}">
              <a16:creationId xmlns:a16="http://schemas.microsoft.com/office/drawing/2014/main" id="{30ADDDBC-0CC1-40E5-ACAF-873C65BDE240}"/>
            </a:ext>
          </a:extLst>
        </xdr:cNvPr>
        <xdr:cNvSpPr txBox="1"/>
      </xdr:nvSpPr>
      <xdr:spPr>
        <a:xfrm>
          <a:off x="11447628"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a:extLst>
            <a:ext uri="{FF2B5EF4-FFF2-40B4-BE49-F238E27FC236}">
              <a16:creationId xmlns:a16="http://schemas.microsoft.com/office/drawing/2014/main" id="{E1AEDD6A-5B64-4F5E-922C-4A6E10F82FF6}"/>
            </a:ext>
          </a:extLst>
        </xdr:cNvPr>
        <xdr:cNvCxnSpPr/>
      </xdr:nvCxnSpPr>
      <xdr:spPr>
        <a:xfrm>
          <a:off x="11831637" y="1286895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a:extLst>
            <a:ext uri="{FF2B5EF4-FFF2-40B4-BE49-F238E27FC236}">
              <a16:creationId xmlns:a16="http://schemas.microsoft.com/office/drawing/2014/main" id="{C6B92E23-D273-4FED-A680-DCB402388B01}"/>
            </a:ext>
          </a:extLst>
        </xdr:cNvPr>
        <xdr:cNvSpPr txBox="1"/>
      </xdr:nvSpPr>
      <xdr:spPr>
        <a:xfrm>
          <a:off x="11447628" y="127362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a:extLst>
            <a:ext uri="{FF2B5EF4-FFF2-40B4-BE49-F238E27FC236}">
              <a16:creationId xmlns:a16="http://schemas.microsoft.com/office/drawing/2014/main" id="{EBD9B23E-F2A5-4902-9501-5E7F6126F9A9}"/>
            </a:ext>
          </a:extLst>
        </xdr:cNvPr>
        <xdr:cNvCxnSpPr/>
      </xdr:nvCxnSpPr>
      <xdr:spPr>
        <a:xfrm>
          <a:off x="11831637" y="1256143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a:extLst>
            <a:ext uri="{FF2B5EF4-FFF2-40B4-BE49-F238E27FC236}">
              <a16:creationId xmlns:a16="http://schemas.microsoft.com/office/drawing/2014/main" id="{4C4089E3-563D-49A8-93F3-23CE131BB842}"/>
            </a:ext>
          </a:extLst>
        </xdr:cNvPr>
        <xdr:cNvSpPr txBox="1"/>
      </xdr:nvSpPr>
      <xdr:spPr>
        <a:xfrm>
          <a:off x="11506986" y="1242873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34CF2A92-D398-4872-872F-8DA37F4E3354}"/>
            </a:ext>
          </a:extLst>
        </xdr:cNvPr>
        <xdr:cNvCxnSpPr/>
      </xdr:nvCxnSpPr>
      <xdr:spPr>
        <a:xfrm>
          <a:off x="11831637" y="122491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a:extLst>
            <a:ext uri="{FF2B5EF4-FFF2-40B4-BE49-F238E27FC236}">
              <a16:creationId xmlns:a16="http://schemas.microsoft.com/office/drawing/2014/main" id="{E495FA52-ACC4-4DC1-B47D-1D56F24A8090}"/>
            </a:ext>
          </a:extLst>
        </xdr:cNvPr>
        <xdr:cNvSpPr/>
      </xdr:nvSpPr>
      <xdr:spPr>
        <a:xfrm>
          <a:off x="11831637" y="1224915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552" name="直線コネクタ 551">
          <a:extLst>
            <a:ext uri="{FF2B5EF4-FFF2-40B4-BE49-F238E27FC236}">
              <a16:creationId xmlns:a16="http://schemas.microsoft.com/office/drawing/2014/main" id="{03803A9F-89C9-4FCB-8239-98EA7D7BD811}"/>
            </a:ext>
          </a:extLst>
        </xdr:cNvPr>
        <xdr:cNvCxnSpPr/>
      </xdr:nvCxnSpPr>
      <xdr:spPr>
        <a:xfrm flipV="1">
          <a:off x="15514001" y="12736421"/>
          <a:ext cx="0" cy="136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3" name="【消防施設】&#10;有形固定資産減価償却率最小値テキスト">
          <a:extLst>
            <a:ext uri="{FF2B5EF4-FFF2-40B4-BE49-F238E27FC236}">
              <a16:creationId xmlns:a16="http://schemas.microsoft.com/office/drawing/2014/main" id="{FE2769D8-7AA9-4C87-B22E-63CED0E2978A}"/>
            </a:ext>
          </a:extLst>
        </xdr:cNvPr>
        <xdr:cNvSpPr txBox="1"/>
      </xdr:nvSpPr>
      <xdr:spPr>
        <a:xfrm>
          <a:off x="15552737" y="1409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4" name="直線コネクタ 553">
          <a:extLst>
            <a:ext uri="{FF2B5EF4-FFF2-40B4-BE49-F238E27FC236}">
              <a16:creationId xmlns:a16="http://schemas.microsoft.com/office/drawing/2014/main" id="{9114A930-74C6-4A5E-A758-7956B17C2A9F}"/>
            </a:ext>
          </a:extLst>
        </xdr:cNvPr>
        <xdr:cNvCxnSpPr/>
      </xdr:nvCxnSpPr>
      <xdr:spPr>
        <a:xfrm>
          <a:off x="15420975" y="14099041"/>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555" name="【消防施設】&#10;有形固定資産減価償却率最大値テキスト">
          <a:extLst>
            <a:ext uri="{FF2B5EF4-FFF2-40B4-BE49-F238E27FC236}">
              <a16:creationId xmlns:a16="http://schemas.microsoft.com/office/drawing/2014/main" id="{BB4EBDFB-56F2-41CF-88E8-7F5E1549253E}"/>
            </a:ext>
          </a:extLst>
        </xdr:cNvPr>
        <xdr:cNvSpPr txBox="1"/>
      </xdr:nvSpPr>
      <xdr:spPr>
        <a:xfrm>
          <a:off x="15552737" y="12516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556" name="直線コネクタ 555">
          <a:extLst>
            <a:ext uri="{FF2B5EF4-FFF2-40B4-BE49-F238E27FC236}">
              <a16:creationId xmlns:a16="http://schemas.microsoft.com/office/drawing/2014/main" id="{B1249E91-19A3-415A-B3BD-6DF4EEB1B58D}"/>
            </a:ext>
          </a:extLst>
        </xdr:cNvPr>
        <xdr:cNvCxnSpPr/>
      </xdr:nvCxnSpPr>
      <xdr:spPr>
        <a:xfrm>
          <a:off x="15420975" y="12736421"/>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557" name="【消防施設】&#10;有形固定資産減価償却率平均値テキスト">
          <a:extLst>
            <a:ext uri="{FF2B5EF4-FFF2-40B4-BE49-F238E27FC236}">
              <a16:creationId xmlns:a16="http://schemas.microsoft.com/office/drawing/2014/main" id="{8E095E57-7ACE-490C-82EB-58ECF348FBDF}"/>
            </a:ext>
          </a:extLst>
        </xdr:cNvPr>
        <xdr:cNvSpPr txBox="1"/>
      </xdr:nvSpPr>
      <xdr:spPr>
        <a:xfrm>
          <a:off x="15552737" y="13251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558" name="フローチャート: 判断 557">
          <a:extLst>
            <a:ext uri="{FF2B5EF4-FFF2-40B4-BE49-F238E27FC236}">
              <a16:creationId xmlns:a16="http://schemas.microsoft.com/office/drawing/2014/main" id="{707EA02A-C658-4148-B8CB-5005A5522F9B}"/>
            </a:ext>
          </a:extLst>
        </xdr:cNvPr>
        <xdr:cNvSpPr/>
      </xdr:nvSpPr>
      <xdr:spPr>
        <a:xfrm>
          <a:off x="15459075" y="13390471"/>
          <a:ext cx="106362"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559" name="フローチャート: 判断 558">
          <a:extLst>
            <a:ext uri="{FF2B5EF4-FFF2-40B4-BE49-F238E27FC236}">
              <a16:creationId xmlns:a16="http://schemas.microsoft.com/office/drawing/2014/main" id="{9EA19250-EC38-4537-8C38-4849E2B84F4E}"/>
            </a:ext>
          </a:extLst>
        </xdr:cNvPr>
        <xdr:cNvSpPr/>
      </xdr:nvSpPr>
      <xdr:spPr>
        <a:xfrm>
          <a:off x="14658975" y="13403535"/>
          <a:ext cx="10636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560" name="フローチャート: 判断 559">
          <a:extLst>
            <a:ext uri="{FF2B5EF4-FFF2-40B4-BE49-F238E27FC236}">
              <a16:creationId xmlns:a16="http://schemas.microsoft.com/office/drawing/2014/main" id="{BD95AEDD-8188-415B-B481-8417EBC23C55}"/>
            </a:ext>
          </a:extLst>
        </xdr:cNvPr>
        <xdr:cNvSpPr/>
      </xdr:nvSpPr>
      <xdr:spPr>
        <a:xfrm>
          <a:off x="13822362" y="1342163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1995</xdr:rowOff>
    </xdr:from>
    <xdr:to>
      <xdr:col>72</xdr:col>
      <xdr:colOff>38100</xdr:colOff>
      <xdr:row>83</xdr:row>
      <xdr:rowOff>103595</xdr:rowOff>
    </xdr:to>
    <xdr:sp macro="" textlink="">
      <xdr:nvSpPr>
        <xdr:cNvPr id="561" name="フローチャート: 判断 560">
          <a:extLst>
            <a:ext uri="{FF2B5EF4-FFF2-40B4-BE49-F238E27FC236}">
              <a16:creationId xmlns:a16="http://schemas.microsoft.com/office/drawing/2014/main" id="{7944ED21-C70E-41FE-86BE-4B970517FC30}"/>
            </a:ext>
          </a:extLst>
        </xdr:cNvPr>
        <xdr:cNvSpPr/>
      </xdr:nvSpPr>
      <xdr:spPr>
        <a:xfrm>
          <a:off x="12980987" y="13451295"/>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33020</xdr:rowOff>
    </xdr:from>
    <xdr:to>
      <xdr:col>67</xdr:col>
      <xdr:colOff>101600</xdr:colOff>
      <xdr:row>83</xdr:row>
      <xdr:rowOff>134620</xdr:rowOff>
    </xdr:to>
    <xdr:sp macro="" textlink="">
      <xdr:nvSpPr>
        <xdr:cNvPr id="562" name="フローチャート: 判断 561">
          <a:extLst>
            <a:ext uri="{FF2B5EF4-FFF2-40B4-BE49-F238E27FC236}">
              <a16:creationId xmlns:a16="http://schemas.microsoft.com/office/drawing/2014/main" id="{747239D4-5ED8-47C7-84DF-8FCB187B5BC7}"/>
            </a:ext>
          </a:extLst>
        </xdr:cNvPr>
        <xdr:cNvSpPr/>
      </xdr:nvSpPr>
      <xdr:spPr>
        <a:xfrm>
          <a:off x="12125325" y="13487082"/>
          <a:ext cx="10636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CA49541A-CB1D-48B6-8F4D-9DE7BE91F403}"/>
            </a:ext>
          </a:extLst>
        </xdr:cNvPr>
        <xdr:cNvSpPr txBox="1"/>
      </xdr:nvSpPr>
      <xdr:spPr>
        <a:xfrm>
          <a:off x="1533366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F3BBC00E-BD6E-4703-8B41-D5AB4849677A}"/>
            </a:ext>
          </a:extLst>
        </xdr:cNvPr>
        <xdr:cNvSpPr txBox="1"/>
      </xdr:nvSpPr>
      <xdr:spPr>
        <a:xfrm>
          <a:off x="1453356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53B3ECA2-D5F3-407B-9C87-AF468E113802}"/>
            </a:ext>
          </a:extLst>
        </xdr:cNvPr>
        <xdr:cNvSpPr txBox="1"/>
      </xdr:nvSpPr>
      <xdr:spPr>
        <a:xfrm>
          <a:off x="13687425"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672BDE83-B157-4164-9CF2-DD56555A962D}"/>
            </a:ext>
          </a:extLst>
        </xdr:cNvPr>
        <xdr:cNvSpPr txBox="1"/>
      </xdr:nvSpPr>
      <xdr:spPr>
        <a:xfrm>
          <a:off x="1285081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A412295B-2B2D-4DFA-975B-16B339D2CBEF}"/>
            </a:ext>
          </a:extLst>
        </xdr:cNvPr>
        <xdr:cNvSpPr txBox="1"/>
      </xdr:nvSpPr>
      <xdr:spPr>
        <a:xfrm>
          <a:off x="1199991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568" name="楕円 567">
          <a:extLst>
            <a:ext uri="{FF2B5EF4-FFF2-40B4-BE49-F238E27FC236}">
              <a16:creationId xmlns:a16="http://schemas.microsoft.com/office/drawing/2014/main" id="{B88AB0FB-6EA5-4401-AA7A-7262395B75FA}"/>
            </a:ext>
          </a:extLst>
        </xdr:cNvPr>
        <xdr:cNvSpPr/>
      </xdr:nvSpPr>
      <xdr:spPr>
        <a:xfrm>
          <a:off x="15459075" y="13565460"/>
          <a:ext cx="10636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89825</xdr:rowOff>
    </xdr:from>
    <xdr:ext cx="405111" cy="259045"/>
    <xdr:sp macro="" textlink="">
      <xdr:nvSpPr>
        <xdr:cNvPr id="569" name="【消防施設】&#10;有形固定資産減価償却率該当値テキスト">
          <a:extLst>
            <a:ext uri="{FF2B5EF4-FFF2-40B4-BE49-F238E27FC236}">
              <a16:creationId xmlns:a16="http://schemas.microsoft.com/office/drawing/2014/main" id="{C39C3688-0169-48AE-8005-F63B03568BC3}"/>
            </a:ext>
          </a:extLst>
        </xdr:cNvPr>
        <xdr:cNvSpPr txBox="1"/>
      </xdr:nvSpPr>
      <xdr:spPr>
        <a:xfrm>
          <a:off x="15552737" y="13543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70576</xdr:rowOff>
    </xdr:from>
    <xdr:to>
      <xdr:col>81</xdr:col>
      <xdr:colOff>101600</xdr:colOff>
      <xdr:row>84</xdr:row>
      <xdr:rowOff>726</xdr:rowOff>
    </xdr:to>
    <xdr:sp macro="" textlink="">
      <xdr:nvSpPr>
        <xdr:cNvPr id="570" name="楕円 569">
          <a:extLst>
            <a:ext uri="{FF2B5EF4-FFF2-40B4-BE49-F238E27FC236}">
              <a16:creationId xmlns:a16="http://schemas.microsoft.com/office/drawing/2014/main" id="{AFCE2687-DB97-4F4B-8571-7C5C1B69CCEC}"/>
            </a:ext>
          </a:extLst>
        </xdr:cNvPr>
        <xdr:cNvSpPr/>
      </xdr:nvSpPr>
      <xdr:spPr>
        <a:xfrm>
          <a:off x="14658975" y="13524638"/>
          <a:ext cx="106362"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121376</xdr:rowOff>
    </xdr:from>
    <xdr:to>
      <xdr:col>85</xdr:col>
      <xdr:colOff>127000</xdr:colOff>
      <xdr:row>83</xdr:row>
      <xdr:rowOff>162198</xdr:rowOff>
    </xdr:to>
    <xdr:cxnSp macro="">
      <xdr:nvCxnSpPr>
        <xdr:cNvPr id="571" name="直線コネクタ 570">
          <a:extLst>
            <a:ext uri="{FF2B5EF4-FFF2-40B4-BE49-F238E27FC236}">
              <a16:creationId xmlns:a16="http://schemas.microsoft.com/office/drawing/2014/main" id="{92F47BDD-41DB-4338-8C70-9FCE3E22368D}"/>
            </a:ext>
          </a:extLst>
        </xdr:cNvPr>
        <xdr:cNvCxnSpPr/>
      </xdr:nvCxnSpPr>
      <xdr:spPr>
        <a:xfrm>
          <a:off x="14714537" y="13575438"/>
          <a:ext cx="800100" cy="3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37919</xdr:rowOff>
    </xdr:from>
    <xdr:to>
      <xdr:col>76</xdr:col>
      <xdr:colOff>165100</xdr:colOff>
      <xdr:row>83</xdr:row>
      <xdr:rowOff>139519</xdr:rowOff>
    </xdr:to>
    <xdr:sp macro="" textlink="">
      <xdr:nvSpPr>
        <xdr:cNvPr id="572" name="楕円 571">
          <a:extLst>
            <a:ext uri="{FF2B5EF4-FFF2-40B4-BE49-F238E27FC236}">
              <a16:creationId xmlns:a16="http://schemas.microsoft.com/office/drawing/2014/main" id="{1443C16F-3430-40F7-AC75-B45BA28717D6}"/>
            </a:ext>
          </a:extLst>
        </xdr:cNvPr>
        <xdr:cNvSpPr/>
      </xdr:nvSpPr>
      <xdr:spPr>
        <a:xfrm>
          <a:off x="13822362" y="13487219"/>
          <a:ext cx="101600"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88719</xdr:rowOff>
    </xdr:from>
    <xdr:to>
      <xdr:col>81</xdr:col>
      <xdr:colOff>50800</xdr:colOff>
      <xdr:row>83</xdr:row>
      <xdr:rowOff>121376</xdr:rowOff>
    </xdr:to>
    <xdr:cxnSp macro="">
      <xdr:nvCxnSpPr>
        <xdr:cNvPr id="573" name="直線コネクタ 572">
          <a:extLst>
            <a:ext uri="{FF2B5EF4-FFF2-40B4-BE49-F238E27FC236}">
              <a16:creationId xmlns:a16="http://schemas.microsoft.com/office/drawing/2014/main" id="{CAC52FBE-2199-4DAE-9129-8D2BEE2BA225}"/>
            </a:ext>
          </a:extLst>
        </xdr:cNvPr>
        <xdr:cNvCxnSpPr/>
      </xdr:nvCxnSpPr>
      <xdr:spPr>
        <a:xfrm>
          <a:off x="13868400" y="13542781"/>
          <a:ext cx="846137"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142421</xdr:rowOff>
    </xdr:from>
    <xdr:to>
      <xdr:col>72</xdr:col>
      <xdr:colOff>38100</xdr:colOff>
      <xdr:row>83</xdr:row>
      <xdr:rowOff>72571</xdr:rowOff>
    </xdr:to>
    <xdr:sp macro="" textlink="">
      <xdr:nvSpPr>
        <xdr:cNvPr id="574" name="楕円 573">
          <a:extLst>
            <a:ext uri="{FF2B5EF4-FFF2-40B4-BE49-F238E27FC236}">
              <a16:creationId xmlns:a16="http://schemas.microsoft.com/office/drawing/2014/main" id="{6527949E-C9F1-4DE2-9A91-AB0F777059D7}"/>
            </a:ext>
          </a:extLst>
        </xdr:cNvPr>
        <xdr:cNvSpPr/>
      </xdr:nvSpPr>
      <xdr:spPr>
        <a:xfrm>
          <a:off x="12980987" y="13429796"/>
          <a:ext cx="87313"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21771</xdr:rowOff>
    </xdr:from>
    <xdr:to>
      <xdr:col>76</xdr:col>
      <xdr:colOff>114300</xdr:colOff>
      <xdr:row>83</xdr:row>
      <xdr:rowOff>88719</xdr:rowOff>
    </xdr:to>
    <xdr:cxnSp macro="">
      <xdr:nvCxnSpPr>
        <xdr:cNvPr id="575" name="直線コネクタ 574">
          <a:extLst>
            <a:ext uri="{FF2B5EF4-FFF2-40B4-BE49-F238E27FC236}">
              <a16:creationId xmlns:a16="http://schemas.microsoft.com/office/drawing/2014/main" id="{3150A454-3A6A-4E13-9391-A9270E5B82B5}"/>
            </a:ext>
          </a:extLst>
        </xdr:cNvPr>
        <xdr:cNvCxnSpPr/>
      </xdr:nvCxnSpPr>
      <xdr:spPr>
        <a:xfrm>
          <a:off x="13031787" y="13475833"/>
          <a:ext cx="836613"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90170</xdr:rowOff>
    </xdr:from>
    <xdr:to>
      <xdr:col>67</xdr:col>
      <xdr:colOff>101600</xdr:colOff>
      <xdr:row>83</xdr:row>
      <xdr:rowOff>20320</xdr:rowOff>
    </xdr:to>
    <xdr:sp macro="" textlink="">
      <xdr:nvSpPr>
        <xdr:cNvPr id="576" name="楕円 575">
          <a:extLst>
            <a:ext uri="{FF2B5EF4-FFF2-40B4-BE49-F238E27FC236}">
              <a16:creationId xmlns:a16="http://schemas.microsoft.com/office/drawing/2014/main" id="{6B4D15A0-F2AE-4EA3-9F67-8B9334807A7A}"/>
            </a:ext>
          </a:extLst>
        </xdr:cNvPr>
        <xdr:cNvSpPr/>
      </xdr:nvSpPr>
      <xdr:spPr>
        <a:xfrm>
          <a:off x="12125325" y="13382307"/>
          <a:ext cx="106362"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140970</xdr:rowOff>
    </xdr:from>
    <xdr:to>
      <xdr:col>71</xdr:col>
      <xdr:colOff>177800</xdr:colOff>
      <xdr:row>83</xdr:row>
      <xdr:rowOff>21771</xdr:rowOff>
    </xdr:to>
    <xdr:cxnSp macro="">
      <xdr:nvCxnSpPr>
        <xdr:cNvPr id="577" name="直線コネクタ 576">
          <a:extLst>
            <a:ext uri="{FF2B5EF4-FFF2-40B4-BE49-F238E27FC236}">
              <a16:creationId xmlns:a16="http://schemas.microsoft.com/office/drawing/2014/main" id="{BEA31099-3CBF-4ED5-9B12-584ED831AA5B}"/>
            </a:ext>
          </a:extLst>
        </xdr:cNvPr>
        <xdr:cNvCxnSpPr/>
      </xdr:nvCxnSpPr>
      <xdr:spPr>
        <a:xfrm>
          <a:off x="12180887" y="13428345"/>
          <a:ext cx="850900" cy="4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578" name="n_1aveValue【消防施設】&#10;有形固定資産減価償却率">
          <a:extLst>
            <a:ext uri="{FF2B5EF4-FFF2-40B4-BE49-F238E27FC236}">
              <a16:creationId xmlns:a16="http://schemas.microsoft.com/office/drawing/2014/main" id="{0C13E8CB-2FF3-4580-A00F-93E05352E474}"/>
            </a:ext>
          </a:extLst>
        </xdr:cNvPr>
        <xdr:cNvSpPr txBox="1"/>
      </xdr:nvSpPr>
      <xdr:spPr>
        <a:xfrm>
          <a:off x="14508806" y="13183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80934</xdr:rowOff>
    </xdr:from>
    <xdr:ext cx="405111" cy="259045"/>
    <xdr:sp macro="" textlink="">
      <xdr:nvSpPr>
        <xdr:cNvPr id="579" name="n_2aveValue【消防施設】&#10;有形固定資産減価償却率">
          <a:extLst>
            <a:ext uri="{FF2B5EF4-FFF2-40B4-BE49-F238E27FC236}">
              <a16:creationId xmlns:a16="http://schemas.microsoft.com/office/drawing/2014/main" id="{B1CB9B05-2B42-4675-B651-23B28C248F30}"/>
            </a:ext>
          </a:extLst>
        </xdr:cNvPr>
        <xdr:cNvSpPr txBox="1"/>
      </xdr:nvSpPr>
      <xdr:spPr>
        <a:xfrm>
          <a:off x="13680131" y="13211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94722</xdr:rowOff>
    </xdr:from>
    <xdr:ext cx="405111" cy="259045"/>
    <xdr:sp macro="" textlink="">
      <xdr:nvSpPr>
        <xdr:cNvPr id="580" name="n_3aveValue【消防施設】&#10;有形固定資産減価償却率">
          <a:extLst>
            <a:ext uri="{FF2B5EF4-FFF2-40B4-BE49-F238E27FC236}">
              <a16:creationId xmlns:a16="http://schemas.microsoft.com/office/drawing/2014/main" id="{6567ADA9-3A6F-4347-8FE1-AF327291CE1D}"/>
            </a:ext>
          </a:extLst>
        </xdr:cNvPr>
        <xdr:cNvSpPr txBox="1"/>
      </xdr:nvSpPr>
      <xdr:spPr>
        <a:xfrm>
          <a:off x="12838756" y="13544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125747</xdr:rowOff>
    </xdr:from>
    <xdr:ext cx="405111" cy="259045"/>
    <xdr:sp macro="" textlink="">
      <xdr:nvSpPr>
        <xdr:cNvPr id="581" name="n_4aveValue【消防施設】&#10;有形固定資産減価償却率">
          <a:extLst>
            <a:ext uri="{FF2B5EF4-FFF2-40B4-BE49-F238E27FC236}">
              <a16:creationId xmlns:a16="http://schemas.microsoft.com/office/drawing/2014/main" id="{D8647762-29C5-4CEB-BD95-B97B3B3C6090}"/>
            </a:ext>
          </a:extLst>
        </xdr:cNvPr>
        <xdr:cNvSpPr txBox="1"/>
      </xdr:nvSpPr>
      <xdr:spPr>
        <a:xfrm>
          <a:off x="11983094" y="1357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163303</xdr:rowOff>
    </xdr:from>
    <xdr:ext cx="405111" cy="259045"/>
    <xdr:sp macro="" textlink="">
      <xdr:nvSpPr>
        <xdr:cNvPr id="582" name="n_1mainValue【消防施設】&#10;有形固定資産減価償却率">
          <a:extLst>
            <a:ext uri="{FF2B5EF4-FFF2-40B4-BE49-F238E27FC236}">
              <a16:creationId xmlns:a16="http://schemas.microsoft.com/office/drawing/2014/main" id="{FDA264BE-24CD-4608-9C5C-696CAEB63B5B}"/>
            </a:ext>
          </a:extLst>
        </xdr:cNvPr>
        <xdr:cNvSpPr txBox="1"/>
      </xdr:nvSpPr>
      <xdr:spPr>
        <a:xfrm>
          <a:off x="14508806" y="1361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583" name="n_2mainValue【消防施設】&#10;有形固定資産減価償却率">
          <a:extLst>
            <a:ext uri="{FF2B5EF4-FFF2-40B4-BE49-F238E27FC236}">
              <a16:creationId xmlns:a16="http://schemas.microsoft.com/office/drawing/2014/main" id="{C8DE4927-8544-4B4A-9D4A-47B8F4F361F3}"/>
            </a:ext>
          </a:extLst>
        </xdr:cNvPr>
        <xdr:cNvSpPr txBox="1"/>
      </xdr:nvSpPr>
      <xdr:spPr>
        <a:xfrm>
          <a:off x="13680131" y="13584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89098</xdr:rowOff>
    </xdr:from>
    <xdr:ext cx="405111" cy="259045"/>
    <xdr:sp macro="" textlink="">
      <xdr:nvSpPr>
        <xdr:cNvPr id="584" name="n_3mainValue【消防施設】&#10;有形固定資産減価償却率">
          <a:extLst>
            <a:ext uri="{FF2B5EF4-FFF2-40B4-BE49-F238E27FC236}">
              <a16:creationId xmlns:a16="http://schemas.microsoft.com/office/drawing/2014/main" id="{10679673-3E14-4B5F-8400-58E2484DB2F5}"/>
            </a:ext>
          </a:extLst>
        </xdr:cNvPr>
        <xdr:cNvSpPr txBox="1"/>
      </xdr:nvSpPr>
      <xdr:spPr>
        <a:xfrm>
          <a:off x="12838756" y="13219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585" name="n_4mainValue【消防施設】&#10;有形固定資産減価償却率">
          <a:extLst>
            <a:ext uri="{FF2B5EF4-FFF2-40B4-BE49-F238E27FC236}">
              <a16:creationId xmlns:a16="http://schemas.microsoft.com/office/drawing/2014/main" id="{E609289D-48D2-4FFF-BDB4-F9303798C768}"/>
            </a:ext>
          </a:extLst>
        </xdr:cNvPr>
        <xdr:cNvSpPr txBox="1"/>
      </xdr:nvSpPr>
      <xdr:spPr>
        <a:xfrm>
          <a:off x="11983094" y="1316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a:extLst>
            <a:ext uri="{FF2B5EF4-FFF2-40B4-BE49-F238E27FC236}">
              <a16:creationId xmlns:a16="http://schemas.microsoft.com/office/drawing/2014/main" id="{D2C2017D-9141-4595-A9B0-F76E630256B1}"/>
            </a:ext>
          </a:extLst>
        </xdr:cNvPr>
        <xdr:cNvSpPr/>
      </xdr:nvSpPr>
      <xdr:spPr>
        <a:xfrm>
          <a:off x="17373600" y="1117282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a:extLst>
            <a:ext uri="{FF2B5EF4-FFF2-40B4-BE49-F238E27FC236}">
              <a16:creationId xmlns:a16="http://schemas.microsoft.com/office/drawing/2014/main" id="{4776A91C-078D-4279-A5D6-3BF57F6D863C}"/>
            </a:ext>
          </a:extLst>
        </xdr:cNvPr>
        <xdr:cNvSpPr/>
      </xdr:nvSpPr>
      <xdr:spPr>
        <a:xfrm>
          <a:off x="17505362"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a:extLst>
            <a:ext uri="{FF2B5EF4-FFF2-40B4-BE49-F238E27FC236}">
              <a16:creationId xmlns:a16="http://schemas.microsoft.com/office/drawing/2014/main" id="{2E06F926-51F2-404A-9919-6CA8E80525ED}"/>
            </a:ext>
          </a:extLst>
        </xdr:cNvPr>
        <xdr:cNvSpPr/>
      </xdr:nvSpPr>
      <xdr:spPr>
        <a:xfrm>
          <a:off x="17505362"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a:extLst>
            <a:ext uri="{FF2B5EF4-FFF2-40B4-BE49-F238E27FC236}">
              <a16:creationId xmlns:a16="http://schemas.microsoft.com/office/drawing/2014/main" id="{24FD0999-C231-406A-847A-7EAFD42BBA5A}"/>
            </a:ext>
          </a:extLst>
        </xdr:cNvPr>
        <xdr:cNvSpPr/>
      </xdr:nvSpPr>
      <xdr:spPr>
        <a:xfrm>
          <a:off x="1845945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a:extLst>
            <a:ext uri="{FF2B5EF4-FFF2-40B4-BE49-F238E27FC236}">
              <a16:creationId xmlns:a16="http://schemas.microsoft.com/office/drawing/2014/main" id="{419E5989-501F-4F06-9D8D-C2359F3B6DF9}"/>
            </a:ext>
          </a:extLst>
        </xdr:cNvPr>
        <xdr:cNvSpPr/>
      </xdr:nvSpPr>
      <xdr:spPr>
        <a:xfrm>
          <a:off x="1845945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a:extLst>
            <a:ext uri="{FF2B5EF4-FFF2-40B4-BE49-F238E27FC236}">
              <a16:creationId xmlns:a16="http://schemas.microsoft.com/office/drawing/2014/main" id="{0A697B63-83E1-46A5-B152-2784595C9E73}"/>
            </a:ext>
          </a:extLst>
        </xdr:cNvPr>
        <xdr:cNvSpPr/>
      </xdr:nvSpPr>
      <xdr:spPr>
        <a:xfrm>
          <a:off x="1954530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a:extLst>
            <a:ext uri="{FF2B5EF4-FFF2-40B4-BE49-F238E27FC236}">
              <a16:creationId xmlns:a16="http://schemas.microsoft.com/office/drawing/2014/main" id="{FCA2D445-11C9-4CD5-9AA8-F93AB22F3881}"/>
            </a:ext>
          </a:extLst>
        </xdr:cNvPr>
        <xdr:cNvSpPr/>
      </xdr:nvSpPr>
      <xdr:spPr>
        <a:xfrm>
          <a:off x="1954530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a:extLst>
            <a:ext uri="{FF2B5EF4-FFF2-40B4-BE49-F238E27FC236}">
              <a16:creationId xmlns:a16="http://schemas.microsoft.com/office/drawing/2014/main" id="{0D8A2E3F-F250-4A68-B48F-AB81961198C3}"/>
            </a:ext>
          </a:extLst>
        </xdr:cNvPr>
        <xdr:cNvSpPr/>
      </xdr:nvSpPr>
      <xdr:spPr>
        <a:xfrm>
          <a:off x="17373600" y="1224915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a:extLst>
            <a:ext uri="{FF2B5EF4-FFF2-40B4-BE49-F238E27FC236}">
              <a16:creationId xmlns:a16="http://schemas.microsoft.com/office/drawing/2014/main" id="{7E6418F2-2BFF-4A29-BCAC-97F314AF1489}"/>
            </a:ext>
          </a:extLst>
        </xdr:cNvPr>
        <xdr:cNvSpPr txBox="1"/>
      </xdr:nvSpPr>
      <xdr:spPr>
        <a:xfrm>
          <a:off x="1734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a:extLst>
            <a:ext uri="{FF2B5EF4-FFF2-40B4-BE49-F238E27FC236}">
              <a16:creationId xmlns:a16="http://schemas.microsoft.com/office/drawing/2014/main" id="{A9A771FE-8E15-40DC-9472-B94159FC112F}"/>
            </a:ext>
          </a:extLst>
        </xdr:cNvPr>
        <xdr:cNvCxnSpPr/>
      </xdr:nvCxnSpPr>
      <xdr:spPr>
        <a:xfrm>
          <a:off x="17373600" y="144113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6" name="直線コネクタ 595">
          <a:extLst>
            <a:ext uri="{FF2B5EF4-FFF2-40B4-BE49-F238E27FC236}">
              <a16:creationId xmlns:a16="http://schemas.microsoft.com/office/drawing/2014/main" id="{BC219C7F-657E-473E-8BAC-44D88667F0DD}"/>
            </a:ext>
          </a:extLst>
        </xdr:cNvPr>
        <xdr:cNvCxnSpPr/>
      </xdr:nvCxnSpPr>
      <xdr:spPr>
        <a:xfrm>
          <a:off x="17373600" y="139731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7" name="テキスト ボックス 596">
          <a:extLst>
            <a:ext uri="{FF2B5EF4-FFF2-40B4-BE49-F238E27FC236}">
              <a16:creationId xmlns:a16="http://schemas.microsoft.com/office/drawing/2014/main" id="{CB3CDAB2-3C22-458B-B6B5-8D8FE95649AF}"/>
            </a:ext>
          </a:extLst>
        </xdr:cNvPr>
        <xdr:cNvSpPr txBox="1"/>
      </xdr:nvSpPr>
      <xdr:spPr>
        <a:xfrm>
          <a:off x="16934996" y="1384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8" name="直線コネクタ 597">
          <a:extLst>
            <a:ext uri="{FF2B5EF4-FFF2-40B4-BE49-F238E27FC236}">
              <a16:creationId xmlns:a16="http://schemas.microsoft.com/office/drawing/2014/main" id="{EF72B33F-B02F-4BDE-915D-8A57127919FF}"/>
            </a:ext>
          </a:extLst>
        </xdr:cNvPr>
        <xdr:cNvCxnSpPr/>
      </xdr:nvCxnSpPr>
      <xdr:spPr>
        <a:xfrm>
          <a:off x="17373600" y="135445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9" name="テキスト ボックス 598">
          <a:extLst>
            <a:ext uri="{FF2B5EF4-FFF2-40B4-BE49-F238E27FC236}">
              <a16:creationId xmlns:a16="http://schemas.microsoft.com/office/drawing/2014/main" id="{55A78824-BED5-4DC7-992F-8658825D7A61}"/>
            </a:ext>
          </a:extLst>
        </xdr:cNvPr>
        <xdr:cNvSpPr txBox="1"/>
      </xdr:nvSpPr>
      <xdr:spPr>
        <a:xfrm>
          <a:off x="16934996" y="13411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0" name="直線コネクタ 599">
          <a:extLst>
            <a:ext uri="{FF2B5EF4-FFF2-40B4-BE49-F238E27FC236}">
              <a16:creationId xmlns:a16="http://schemas.microsoft.com/office/drawing/2014/main" id="{6DFF3518-7AA0-42DB-9F98-17852CAFBD10}"/>
            </a:ext>
          </a:extLst>
        </xdr:cNvPr>
        <xdr:cNvCxnSpPr/>
      </xdr:nvCxnSpPr>
      <xdr:spPr>
        <a:xfrm>
          <a:off x="17373600" y="131159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1" name="テキスト ボックス 600">
          <a:extLst>
            <a:ext uri="{FF2B5EF4-FFF2-40B4-BE49-F238E27FC236}">
              <a16:creationId xmlns:a16="http://schemas.microsoft.com/office/drawing/2014/main" id="{F68A4A90-A119-420F-8DBD-9F7C4EFC7225}"/>
            </a:ext>
          </a:extLst>
        </xdr:cNvPr>
        <xdr:cNvSpPr txBox="1"/>
      </xdr:nvSpPr>
      <xdr:spPr>
        <a:xfrm>
          <a:off x="16934996" y="1297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2" name="直線コネクタ 601">
          <a:extLst>
            <a:ext uri="{FF2B5EF4-FFF2-40B4-BE49-F238E27FC236}">
              <a16:creationId xmlns:a16="http://schemas.microsoft.com/office/drawing/2014/main" id="{4C38022A-F8BB-4EF8-94BC-05007D193F15}"/>
            </a:ext>
          </a:extLst>
        </xdr:cNvPr>
        <xdr:cNvCxnSpPr/>
      </xdr:nvCxnSpPr>
      <xdr:spPr>
        <a:xfrm>
          <a:off x="17373600" y="126777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3" name="テキスト ボックス 602">
          <a:extLst>
            <a:ext uri="{FF2B5EF4-FFF2-40B4-BE49-F238E27FC236}">
              <a16:creationId xmlns:a16="http://schemas.microsoft.com/office/drawing/2014/main" id="{04C5DCA1-0AB6-4529-BD72-C7098AF63A4C}"/>
            </a:ext>
          </a:extLst>
        </xdr:cNvPr>
        <xdr:cNvSpPr txBox="1"/>
      </xdr:nvSpPr>
      <xdr:spPr>
        <a:xfrm>
          <a:off x="16934996" y="1254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a:extLst>
            <a:ext uri="{FF2B5EF4-FFF2-40B4-BE49-F238E27FC236}">
              <a16:creationId xmlns:a16="http://schemas.microsoft.com/office/drawing/2014/main" id="{730CB1A9-4182-47BB-A171-59D90D4DB670}"/>
            </a:ext>
          </a:extLst>
        </xdr:cNvPr>
        <xdr:cNvCxnSpPr/>
      </xdr:nvCxnSpPr>
      <xdr:spPr>
        <a:xfrm>
          <a:off x="17373600" y="122491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a:extLst>
            <a:ext uri="{FF2B5EF4-FFF2-40B4-BE49-F238E27FC236}">
              <a16:creationId xmlns:a16="http://schemas.microsoft.com/office/drawing/2014/main" id="{2806D07E-D962-4AB6-B7DE-01AD6FD5B957}"/>
            </a:ext>
          </a:extLst>
        </xdr:cNvPr>
        <xdr:cNvSpPr txBox="1"/>
      </xdr:nvSpPr>
      <xdr:spPr>
        <a:xfrm>
          <a:off x="16934996"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消防施設】&#10;一人当たり面積グラフ枠">
          <a:extLst>
            <a:ext uri="{FF2B5EF4-FFF2-40B4-BE49-F238E27FC236}">
              <a16:creationId xmlns:a16="http://schemas.microsoft.com/office/drawing/2014/main" id="{2FD94E46-20AC-4CA0-9EC3-363DAAAC79F3}"/>
            </a:ext>
          </a:extLst>
        </xdr:cNvPr>
        <xdr:cNvSpPr/>
      </xdr:nvSpPr>
      <xdr:spPr>
        <a:xfrm>
          <a:off x="17373600" y="1224915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134113</xdr:rowOff>
    </xdr:from>
    <xdr:to>
      <xdr:col>116</xdr:col>
      <xdr:colOff>62864</xdr:colOff>
      <xdr:row>86</xdr:row>
      <xdr:rowOff>26670</xdr:rowOff>
    </xdr:to>
    <xdr:cxnSp macro="">
      <xdr:nvCxnSpPr>
        <xdr:cNvPr id="607" name="直線コネクタ 606">
          <a:extLst>
            <a:ext uri="{FF2B5EF4-FFF2-40B4-BE49-F238E27FC236}">
              <a16:creationId xmlns:a16="http://schemas.microsoft.com/office/drawing/2014/main" id="{E2F248D8-3DF6-427E-BE7A-B87D30961CEE}"/>
            </a:ext>
          </a:extLst>
        </xdr:cNvPr>
        <xdr:cNvCxnSpPr/>
      </xdr:nvCxnSpPr>
      <xdr:spPr>
        <a:xfrm flipV="1">
          <a:off x="21060726" y="12611863"/>
          <a:ext cx="0" cy="13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08" name="【消防施設】&#10;一人当たり面積最小値テキスト">
          <a:extLst>
            <a:ext uri="{FF2B5EF4-FFF2-40B4-BE49-F238E27FC236}">
              <a16:creationId xmlns:a16="http://schemas.microsoft.com/office/drawing/2014/main" id="{E7873905-048A-49BC-A928-8F392CC952DF}"/>
            </a:ext>
          </a:extLst>
        </xdr:cNvPr>
        <xdr:cNvSpPr txBox="1"/>
      </xdr:nvSpPr>
      <xdr:spPr>
        <a:xfrm>
          <a:off x="21099462" y="1396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09" name="直線コネクタ 608">
          <a:extLst>
            <a:ext uri="{FF2B5EF4-FFF2-40B4-BE49-F238E27FC236}">
              <a16:creationId xmlns:a16="http://schemas.microsoft.com/office/drawing/2014/main" id="{8B239E33-C4D8-41DF-887B-712D9866683A}"/>
            </a:ext>
          </a:extLst>
        </xdr:cNvPr>
        <xdr:cNvCxnSpPr/>
      </xdr:nvCxnSpPr>
      <xdr:spPr>
        <a:xfrm>
          <a:off x="20981987" y="1396174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80790</xdr:rowOff>
    </xdr:from>
    <xdr:ext cx="469744" cy="259045"/>
    <xdr:sp macro="" textlink="">
      <xdr:nvSpPr>
        <xdr:cNvPr id="610" name="【消防施設】&#10;一人当たり面積最大値テキスト">
          <a:extLst>
            <a:ext uri="{FF2B5EF4-FFF2-40B4-BE49-F238E27FC236}">
              <a16:creationId xmlns:a16="http://schemas.microsoft.com/office/drawing/2014/main" id="{AC195B7B-C85B-4A62-9D87-53F01B3EB3E6}"/>
            </a:ext>
          </a:extLst>
        </xdr:cNvPr>
        <xdr:cNvSpPr txBox="1"/>
      </xdr:nvSpPr>
      <xdr:spPr>
        <a:xfrm>
          <a:off x="21099462" y="124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134113</xdr:rowOff>
    </xdr:from>
    <xdr:to>
      <xdr:col>116</xdr:col>
      <xdr:colOff>152400</xdr:colOff>
      <xdr:row>77</xdr:row>
      <xdr:rowOff>134113</xdr:rowOff>
    </xdr:to>
    <xdr:cxnSp macro="">
      <xdr:nvCxnSpPr>
        <xdr:cNvPr id="611" name="直線コネクタ 610">
          <a:extLst>
            <a:ext uri="{FF2B5EF4-FFF2-40B4-BE49-F238E27FC236}">
              <a16:creationId xmlns:a16="http://schemas.microsoft.com/office/drawing/2014/main" id="{42FE07A5-2505-4661-9DE5-DFB5C77DB4A1}"/>
            </a:ext>
          </a:extLst>
        </xdr:cNvPr>
        <xdr:cNvCxnSpPr/>
      </xdr:nvCxnSpPr>
      <xdr:spPr>
        <a:xfrm>
          <a:off x="20981987" y="12611863"/>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133621</xdr:rowOff>
    </xdr:from>
    <xdr:ext cx="469744" cy="259045"/>
    <xdr:sp macro="" textlink="">
      <xdr:nvSpPr>
        <xdr:cNvPr id="612" name="【消防施設】&#10;一人当たり面積平均値テキスト">
          <a:extLst>
            <a:ext uri="{FF2B5EF4-FFF2-40B4-BE49-F238E27FC236}">
              <a16:creationId xmlns:a16="http://schemas.microsoft.com/office/drawing/2014/main" id="{80ADC674-F1EF-4B98-9625-5D1D33561566}"/>
            </a:ext>
          </a:extLst>
        </xdr:cNvPr>
        <xdr:cNvSpPr txBox="1"/>
      </xdr:nvSpPr>
      <xdr:spPr>
        <a:xfrm>
          <a:off x="21099462" y="13582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613" name="フローチャート: 判断 612">
          <a:extLst>
            <a:ext uri="{FF2B5EF4-FFF2-40B4-BE49-F238E27FC236}">
              <a16:creationId xmlns:a16="http://schemas.microsoft.com/office/drawing/2014/main" id="{C13370E5-F24A-48F3-BAA6-A1981EFEFEB7}"/>
            </a:ext>
          </a:extLst>
        </xdr:cNvPr>
        <xdr:cNvSpPr/>
      </xdr:nvSpPr>
      <xdr:spPr>
        <a:xfrm>
          <a:off x="21010562" y="13726731"/>
          <a:ext cx="96838"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614" name="フローチャート: 判断 613">
          <a:extLst>
            <a:ext uri="{FF2B5EF4-FFF2-40B4-BE49-F238E27FC236}">
              <a16:creationId xmlns:a16="http://schemas.microsoft.com/office/drawing/2014/main" id="{076A8D82-22F4-427A-B9AE-3ED3E231FF80}"/>
            </a:ext>
          </a:extLst>
        </xdr:cNvPr>
        <xdr:cNvSpPr/>
      </xdr:nvSpPr>
      <xdr:spPr>
        <a:xfrm>
          <a:off x="20219987" y="13697013"/>
          <a:ext cx="87313"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615" name="フローチャート: 判断 614">
          <a:extLst>
            <a:ext uri="{FF2B5EF4-FFF2-40B4-BE49-F238E27FC236}">
              <a16:creationId xmlns:a16="http://schemas.microsoft.com/office/drawing/2014/main" id="{FCF4B92C-4081-425C-86D3-C96F26822362}"/>
            </a:ext>
          </a:extLst>
        </xdr:cNvPr>
        <xdr:cNvSpPr/>
      </xdr:nvSpPr>
      <xdr:spPr>
        <a:xfrm>
          <a:off x="19364325" y="13735874"/>
          <a:ext cx="10636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616" name="フローチャート: 判断 615">
          <a:extLst>
            <a:ext uri="{FF2B5EF4-FFF2-40B4-BE49-F238E27FC236}">
              <a16:creationId xmlns:a16="http://schemas.microsoft.com/office/drawing/2014/main" id="{12368785-64E1-4B30-ADDB-92C58CC99236}"/>
            </a:ext>
          </a:extLst>
        </xdr:cNvPr>
        <xdr:cNvSpPr/>
      </xdr:nvSpPr>
      <xdr:spPr>
        <a:xfrm>
          <a:off x="18527712" y="13628243"/>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617" name="フローチャート: 判断 616">
          <a:extLst>
            <a:ext uri="{FF2B5EF4-FFF2-40B4-BE49-F238E27FC236}">
              <a16:creationId xmlns:a16="http://schemas.microsoft.com/office/drawing/2014/main" id="{8B23ABA7-C5D2-4F77-8B63-E2FD152DA062}"/>
            </a:ext>
          </a:extLst>
        </xdr:cNvPr>
        <xdr:cNvSpPr/>
      </xdr:nvSpPr>
      <xdr:spPr>
        <a:xfrm>
          <a:off x="17686337" y="13630719"/>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E2E9E3B2-735B-40B3-AE16-F88EFBACAC03}"/>
            </a:ext>
          </a:extLst>
        </xdr:cNvPr>
        <xdr:cNvSpPr txBox="1"/>
      </xdr:nvSpPr>
      <xdr:spPr>
        <a:xfrm>
          <a:off x="20880387"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E3FFB8F-2CB3-455D-8631-4A9D7863A32E}"/>
            </a:ext>
          </a:extLst>
        </xdr:cNvPr>
        <xdr:cNvSpPr txBox="1"/>
      </xdr:nvSpPr>
      <xdr:spPr>
        <a:xfrm>
          <a:off x="2008981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6CE73EC1-513F-4618-8BE4-30C27A466437}"/>
            </a:ext>
          </a:extLst>
        </xdr:cNvPr>
        <xdr:cNvSpPr txBox="1"/>
      </xdr:nvSpPr>
      <xdr:spPr>
        <a:xfrm>
          <a:off x="1923891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921A75B7-B471-4802-B91A-3716BE3C2654}"/>
            </a:ext>
          </a:extLst>
        </xdr:cNvPr>
        <xdr:cNvSpPr txBox="1"/>
      </xdr:nvSpPr>
      <xdr:spPr>
        <a:xfrm>
          <a:off x="18392775"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AB3307BA-9D83-418D-A763-AE8EC67CDB40}"/>
            </a:ext>
          </a:extLst>
        </xdr:cNvPr>
        <xdr:cNvSpPr txBox="1"/>
      </xdr:nvSpPr>
      <xdr:spPr>
        <a:xfrm>
          <a:off x="1755616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138176</xdr:rowOff>
    </xdr:from>
    <xdr:to>
      <xdr:col>116</xdr:col>
      <xdr:colOff>114300</xdr:colOff>
      <xdr:row>85</xdr:row>
      <xdr:rowOff>68326</xdr:rowOff>
    </xdr:to>
    <xdr:sp macro="" textlink="">
      <xdr:nvSpPr>
        <xdr:cNvPr id="623" name="楕円 622">
          <a:extLst>
            <a:ext uri="{FF2B5EF4-FFF2-40B4-BE49-F238E27FC236}">
              <a16:creationId xmlns:a16="http://schemas.microsoft.com/office/drawing/2014/main" id="{D1E025DE-67A0-4978-8EA9-08E0C7AD146B}"/>
            </a:ext>
          </a:extLst>
        </xdr:cNvPr>
        <xdr:cNvSpPr/>
      </xdr:nvSpPr>
      <xdr:spPr>
        <a:xfrm>
          <a:off x="21010562" y="13754163"/>
          <a:ext cx="96838"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116603</xdr:rowOff>
    </xdr:from>
    <xdr:ext cx="469744" cy="259045"/>
    <xdr:sp macro="" textlink="">
      <xdr:nvSpPr>
        <xdr:cNvPr id="624" name="【消防施設】&#10;一人当たり面積該当値テキスト">
          <a:extLst>
            <a:ext uri="{FF2B5EF4-FFF2-40B4-BE49-F238E27FC236}">
              <a16:creationId xmlns:a16="http://schemas.microsoft.com/office/drawing/2014/main" id="{CECB84E3-EB88-4160-AE78-B7D7FC71D5DF}"/>
            </a:ext>
          </a:extLst>
        </xdr:cNvPr>
        <xdr:cNvSpPr txBox="1"/>
      </xdr:nvSpPr>
      <xdr:spPr>
        <a:xfrm>
          <a:off x="21099462" y="1372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140463</xdr:rowOff>
    </xdr:from>
    <xdr:to>
      <xdr:col>112</xdr:col>
      <xdr:colOff>38100</xdr:colOff>
      <xdr:row>85</xdr:row>
      <xdr:rowOff>70613</xdr:rowOff>
    </xdr:to>
    <xdr:sp macro="" textlink="">
      <xdr:nvSpPr>
        <xdr:cNvPr id="625" name="楕円 624">
          <a:extLst>
            <a:ext uri="{FF2B5EF4-FFF2-40B4-BE49-F238E27FC236}">
              <a16:creationId xmlns:a16="http://schemas.microsoft.com/office/drawing/2014/main" id="{F5BF2509-A3EF-4941-B42B-E558F1A313B3}"/>
            </a:ext>
          </a:extLst>
        </xdr:cNvPr>
        <xdr:cNvSpPr/>
      </xdr:nvSpPr>
      <xdr:spPr>
        <a:xfrm>
          <a:off x="20219987" y="1375645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17526</xdr:rowOff>
    </xdr:from>
    <xdr:to>
      <xdr:col>116</xdr:col>
      <xdr:colOff>63500</xdr:colOff>
      <xdr:row>85</xdr:row>
      <xdr:rowOff>19813</xdr:rowOff>
    </xdr:to>
    <xdr:cxnSp macro="">
      <xdr:nvCxnSpPr>
        <xdr:cNvPr id="626" name="直線コネクタ 625">
          <a:extLst>
            <a:ext uri="{FF2B5EF4-FFF2-40B4-BE49-F238E27FC236}">
              <a16:creationId xmlns:a16="http://schemas.microsoft.com/office/drawing/2014/main" id="{19C5A397-BEC2-488D-8B1E-87933E23BB90}"/>
            </a:ext>
          </a:extLst>
        </xdr:cNvPr>
        <xdr:cNvCxnSpPr/>
      </xdr:nvCxnSpPr>
      <xdr:spPr>
        <a:xfrm flipV="1">
          <a:off x="20270787" y="13790676"/>
          <a:ext cx="790575"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627" name="楕円 626">
          <a:extLst>
            <a:ext uri="{FF2B5EF4-FFF2-40B4-BE49-F238E27FC236}">
              <a16:creationId xmlns:a16="http://schemas.microsoft.com/office/drawing/2014/main" id="{7BA95D18-23DB-4E2A-B622-ADC0837550F9}"/>
            </a:ext>
          </a:extLst>
        </xdr:cNvPr>
        <xdr:cNvSpPr/>
      </xdr:nvSpPr>
      <xdr:spPr>
        <a:xfrm>
          <a:off x="19364325" y="13763307"/>
          <a:ext cx="106362"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19813</xdr:rowOff>
    </xdr:from>
    <xdr:to>
      <xdr:col>111</xdr:col>
      <xdr:colOff>177800</xdr:colOff>
      <xdr:row>85</xdr:row>
      <xdr:rowOff>26670</xdr:rowOff>
    </xdr:to>
    <xdr:cxnSp macro="">
      <xdr:nvCxnSpPr>
        <xdr:cNvPr id="628" name="直線コネクタ 627">
          <a:extLst>
            <a:ext uri="{FF2B5EF4-FFF2-40B4-BE49-F238E27FC236}">
              <a16:creationId xmlns:a16="http://schemas.microsoft.com/office/drawing/2014/main" id="{C2DCCA2D-6B11-4A1B-B035-C83334FF9DA2}"/>
            </a:ext>
          </a:extLst>
        </xdr:cNvPr>
        <xdr:cNvCxnSpPr/>
      </xdr:nvCxnSpPr>
      <xdr:spPr>
        <a:xfrm flipV="1">
          <a:off x="19419887" y="13792963"/>
          <a:ext cx="8509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149606</xdr:rowOff>
    </xdr:from>
    <xdr:to>
      <xdr:col>102</xdr:col>
      <xdr:colOff>165100</xdr:colOff>
      <xdr:row>85</xdr:row>
      <xdr:rowOff>79756</xdr:rowOff>
    </xdr:to>
    <xdr:sp macro="" textlink="">
      <xdr:nvSpPr>
        <xdr:cNvPr id="629" name="楕円 628">
          <a:extLst>
            <a:ext uri="{FF2B5EF4-FFF2-40B4-BE49-F238E27FC236}">
              <a16:creationId xmlns:a16="http://schemas.microsoft.com/office/drawing/2014/main" id="{588D8AC1-E6D1-4518-BE74-1E956047BBBD}"/>
            </a:ext>
          </a:extLst>
        </xdr:cNvPr>
        <xdr:cNvSpPr/>
      </xdr:nvSpPr>
      <xdr:spPr>
        <a:xfrm>
          <a:off x="18527712" y="1376559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28956</xdr:rowOff>
    </xdr:to>
    <xdr:cxnSp macro="">
      <xdr:nvCxnSpPr>
        <xdr:cNvPr id="630" name="直線コネクタ 629">
          <a:extLst>
            <a:ext uri="{FF2B5EF4-FFF2-40B4-BE49-F238E27FC236}">
              <a16:creationId xmlns:a16="http://schemas.microsoft.com/office/drawing/2014/main" id="{B863A202-304F-494B-B7FD-8541D711741A}"/>
            </a:ext>
          </a:extLst>
        </xdr:cNvPr>
        <xdr:cNvCxnSpPr/>
      </xdr:nvCxnSpPr>
      <xdr:spPr>
        <a:xfrm flipV="1">
          <a:off x="18573750" y="13799820"/>
          <a:ext cx="846137"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151892</xdr:rowOff>
    </xdr:from>
    <xdr:to>
      <xdr:col>98</xdr:col>
      <xdr:colOff>38100</xdr:colOff>
      <xdr:row>85</xdr:row>
      <xdr:rowOff>82042</xdr:rowOff>
    </xdr:to>
    <xdr:sp macro="" textlink="">
      <xdr:nvSpPr>
        <xdr:cNvPr id="631" name="楕円 630">
          <a:extLst>
            <a:ext uri="{FF2B5EF4-FFF2-40B4-BE49-F238E27FC236}">
              <a16:creationId xmlns:a16="http://schemas.microsoft.com/office/drawing/2014/main" id="{FC6C84F2-9950-40FC-9697-81E46675E2AE}"/>
            </a:ext>
          </a:extLst>
        </xdr:cNvPr>
        <xdr:cNvSpPr/>
      </xdr:nvSpPr>
      <xdr:spPr>
        <a:xfrm>
          <a:off x="17686337" y="13763117"/>
          <a:ext cx="87313"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28956</xdr:rowOff>
    </xdr:from>
    <xdr:to>
      <xdr:col>102</xdr:col>
      <xdr:colOff>114300</xdr:colOff>
      <xdr:row>85</xdr:row>
      <xdr:rowOff>31242</xdr:rowOff>
    </xdr:to>
    <xdr:cxnSp macro="">
      <xdr:nvCxnSpPr>
        <xdr:cNvPr id="632" name="直線コネクタ 631">
          <a:extLst>
            <a:ext uri="{FF2B5EF4-FFF2-40B4-BE49-F238E27FC236}">
              <a16:creationId xmlns:a16="http://schemas.microsoft.com/office/drawing/2014/main" id="{CEAF2743-D2CF-4708-ACA6-27426DA5F263}"/>
            </a:ext>
          </a:extLst>
        </xdr:cNvPr>
        <xdr:cNvCxnSpPr/>
      </xdr:nvCxnSpPr>
      <xdr:spPr>
        <a:xfrm flipV="1">
          <a:off x="17737137" y="13802106"/>
          <a:ext cx="836613"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633" name="n_1aveValue【消防施設】&#10;一人当たり面積">
          <a:extLst>
            <a:ext uri="{FF2B5EF4-FFF2-40B4-BE49-F238E27FC236}">
              <a16:creationId xmlns:a16="http://schemas.microsoft.com/office/drawing/2014/main" id="{91D57613-109D-4D12-A899-5001EF60ABB4}"/>
            </a:ext>
          </a:extLst>
        </xdr:cNvPr>
        <xdr:cNvSpPr txBox="1"/>
      </xdr:nvSpPr>
      <xdr:spPr>
        <a:xfrm>
          <a:off x="20032739" y="1347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634" name="n_2aveValue【消防施設】&#10;一人当たり面積">
          <a:extLst>
            <a:ext uri="{FF2B5EF4-FFF2-40B4-BE49-F238E27FC236}">
              <a16:creationId xmlns:a16="http://schemas.microsoft.com/office/drawing/2014/main" id="{FF289614-F08B-45E6-A538-D0E2854C6074}"/>
            </a:ext>
          </a:extLst>
        </xdr:cNvPr>
        <xdr:cNvSpPr txBox="1"/>
      </xdr:nvSpPr>
      <xdr:spPr>
        <a:xfrm>
          <a:off x="19194539" y="1351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635" name="n_3aveValue【消防施設】&#10;一人当たり面積">
          <a:extLst>
            <a:ext uri="{FF2B5EF4-FFF2-40B4-BE49-F238E27FC236}">
              <a16:creationId xmlns:a16="http://schemas.microsoft.com/office/drawing/2014/main" id="{75FA9148-62F4-46E1-ADEB-BBF91019FC11}"/>
            </a:ext>
          </a:extLst>
        </xdr:cNvPr>
        <xdr:cNvSpPr txBox="1"/>
      </xdr:nvSpPr>
      <xdr:spPr>
        <a:xfrm>
          <a:off x="18353164" y="1342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636" name="n_4aveValue【消防施設】&#10;一人当たり面積">
          <a:extLst>
            <a:ext uri="{FF2B5EF4-FFF2-40B4-BE49-F238E27FC236}">
              <a16:creationId xmlns:a16="http://schemas.microsoft.com/office/drawing/2014/main" id="{FBBDF589-3E7B-4C65-A318-36B44A4BB772}"/>
            </a:ext>
          </a:extLst>
        </xdr:cNvPr>
        <xdr:cNvSpPr txBox="1"/>
      </xdr:nvSpPr>
      <xdr:spPr>
        <a:xfrm>
          <a:off x="17507027" y="1342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61740</xdr:rowOff>
    </xdr:from>
    <xdr:ext cx="469744" cy="259045"/>
    <xdr:sp macro="" textlink="">
      <xdr:nvSpPr>
        <xdr:cNvPr id="637" name="n_1mainValue【消防施設】&#10;一人当たり面積">
          <a:extLst>
            <a:ext uri="{FF2B5EF4-FFF2-40B4-BE49-F238E27FC236}">
              <a16:creationId xmlns:a16="http://schemas.microsoft.com/office/drawing/2014/main" id="{19F59A1C-80FB-4CBF-969D-3B57AC7D4512}"/>
            </a:ext>
          </a:extLst>
        </xdr:cNvPr>
        <xdr:cNvSpPr txBox="1"/>
      </xdr:nvSpPr>
      <xdr:spPr>
        <a:xfrm>
          <a:off x="20032739" y="1383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638" name="n_2mainValue【消防施設】&#10;一人当たり面積">
          <a:extLst>
            <a:ext uri="{FF2B5EF4-FFF2-40B4-BE49-F238E27FC236}">
              <a16:creationId xmlns:a16="http://schemas.microsoft.com/office/drawing/2014/main" id="{429C3A14-639A-47E6-8774-890D0075A523}"/>
            </a:ext>
          </a:extLst>
        </xdr:cNvPr>
        <xdr:cNvSpPr txBox="1"/>
      </xdr:nvSpPr>
      <xdr:spPr>
        <a:xfrm>
          <a:off x="19194539" y="1384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70883</xdr:rowOff>
    </xdr:from>
    <xdr:ext cx="469744" cy="259045"/>
    <xdr:sp macro="" textlink="">
      <xdr:nvSpPr>
        <xdr:cNvPr id="639" name="n_3mainValue【消防施設】&#10;一人当たり面積">
          <a:extLst>
            <a:ext uri="{FF2B5EF4-FFF2-40B4-BE49-F238E27FC236}">
              <a16:creationId xmlns:a16="http://schemas.microsoft.com/office/drawing/2014/main" id="{3A1EC282-2F15-4D6D-B067-D70883FC08C1}"/>
            </a:ext>
          </a:extLst>
        </xdr:cNvPr>
        <xdr:cNvSpPr txBox="1"/>
      </xdr:nvSpPr>
      <xdr:spPr>
        <a:xfrm>
          <a:off x="18353164" y="1384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73169</xdr:rowOff>
    </xdr:from>
    <xdr:ext cx="469744" cy="259045"/>
    <xdr:sp macro="" textlink="">
      <xdr:nvSpPr>
        <xdr:cNvPr id="640" name="n_4mainValue【消防施設】&#10;一人当たり面積">
          <a:extLst>
            <a:ext uri="{FF2B5EF4-FFF2-40B4-BE49-F238E27FC236}">
              <a16:creationId xmlns:a16="http://schemas.microsoft.com/office/drawing/2014/main" id="{9ED72DC6-77C3-46D6-A6D1-399754756BC6}"/>
            </a:ext>
          </a:extLst>
        </xdr:cNvPr>
        <xdr:cNvSpPr txBox="1"/>
      </xdr:nvSpPr>
      <xdr:spPr>
        <a:xfrm>
          <a:off x="17507027" y="138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E7B40862-0ED3-4C42-9AAA-5A258D666D64}"/>
            </a:ext>
          </a:extLst>
        </xdr:cNvPr>
        <xdr:cNvSpPr/>
      </xdr:nvSpPr>
      <xdr:spPr>
        <a:xfrm>
          <a:off x="11831637" y="14763750"/>
          <a:ext cx="4486275" cy="6397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C4E3B687-1C98-4118-AA81-61368296C3D6}"/>
            </a:ext>
          </a:extLst>
        </xdr:cNvPr>
        <xdr:cNvSpPr/>
      </xdr:nvSpPr>
      <xdr:spPr>
        <a:xfrm>
          <a:off x="1194435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110BB189-2334-423E-89CF-919D6EE7126D}"/>
            </a:ext>
          </a:extLst>
        </xdr:cNvPr>
        <xdr:cNvSpPr/>
      </xdr:nvSpPr>
      <xdr:spPr>
        <a:xfrm>
          <a:off x="1194435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7033A4A7-F18C-4FA2-977D-49F1108EE45F}"/>
            </a:ext>
          </a:extLst>
        </xdr:cNvPr>
        <xdr:cNvSpPr/>
      </xdr:nvSpPr>
      <xdr:spPr>
        <a:xfrm>
          <a:off x="12917487"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EF9EE1B3-F813-4A92-ABFC-A022599AFD8C}"/>
            </a:ext>
          </a:extLst>
        </xdr:cNvPr>
        <xdr:cNvSpPr/>
      </xdr:nvSpPr>
      <xdr:spPr>
        <a:xfrm>
          <a:off x="12917487"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F79CF909-0692-4BB0-98B7-BF937F6E9E0F}"/>
            </a:ext>
          </a:extLst>
        </xdr:cNvPr>
        <xdr:cNvSpPr/>
      </xdr:nvSpPr>
      <xdr:spPr>
        <a:xfrm>
          <a:off x="14003337"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CFA0C81C-5DEA-424B-B298-86E83F0FB378}"/>
            </a:ext>
          </a:extLst>
        </xdr:cNvPr>
        <xdr:cNvSpPr/>
      </xdr:nvSpPr>
      <xdr:spPr>
        <a:xfrm>
          <a:off x="14003337"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C02FBACF-ED37-4F98-909C-47DA76799D0E}"/>
            </a:ext>
          </a:extLst>
        </xdr:cNvPr>
        <xdr:cNvSpPr/>
      </xdr:nvSpPr>
      <xdr:spPr>
        <a:xfrm>
          <a:off x="11831637" y="1590675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9A39B8BC-DDF0-4DE0-8FEB-1ECD5401C7A2}"/>
            </a:ext>
          </a:extLst>
        </xdr:cNvPr>
        <xdr:cNvSpPr txBox="1"/>
      </xdr:nvSpPr>
      <xdr:spPr>
        <a:xfrm>
          <a:off x="11793537"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8C6FAD22-2627-44EA-9826-10F6F222AA41}"/>
            </a:ext>
          </a:extLst>
        </xdr:cNvPr>
        <xdr:cNvCxnSpPr/>
      </xdr:nvCxnSpPr>
      <xdr:spPr>
        <a:xfrm>
          <a:off x="11831637" y="18192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D6B1EBF0-BFD7-4A3B-94F3-C0D4E76775DD}"/>
            </a:ext>
          </a:extLst>
        </xdr:cNvPr>
        <xdr:cNvSpPr txBox="1"/>
      </xdr:nvSpPr>
      <xdr:spPr>
        <a:xfrm>
          <a:off x="11393033"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a:extLst>
            <a:ext uri="{FF2B5EF4-FFF2-40B4-BE49-F238E27FC236}">
              <a16:creationId xmlns:a16="http://schemas.microsoft.com/office/drawing/2014/main" id="{3EB3C051-B03E-4A73-9DFC-C2F90F509FF0}"/>
            </a:ext>
          </a:extLst>
        </xdr:cNvPr>
        <xdr:cNvCxnSpPr/>
      </xdr:nvCxnSpPr>
      <xdr:spPr>
        <a:xfrm>
          <a:off x="11831637" y="1787094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a:extLst>
            <a:ext uri="{FF2B5EF4-FFF2-40B4-BE49-F238E27FC236}">
              <a16:creationId xmlns:a16="http://schemas.microsoft.com/office/drawing/2014/main" id="{6D27963D-6384-493D-83D3-59BE87C472DC}"/>
            </a:ext>
          </a:extLst>
        </xdr:cNvPr>
        <xdr:cNvSpPr txBox="1"/>
      </xdr:nvSpPr>
      <xdr:spPr>
        <a:xfrm>
          <a:off x="11393033"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a:extLst>
            <a:ext uri="{FF2B5EF4-FFF2-40B4-BE49-F238E27FC236}">
              <a16:creationId xmlns:a16="http://schemas.microsoft.com/office/drawing/2014/main" id="{76F5FC97-1F5E-4982-B28A-5C8F8A333501}"/>
            </a:ext>
          </a:extLst>
        </xdr:cNvPr>
        <xdr:cNvCxnSpPr/>
      </xdr:nvCxnSpPr>
      <xdr:spPr>
        <a:xfrm>
          <a:off x="11831637" y="1754436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a:extLst>
            <a:ext uri="{FF2B5EF4-FFF2-40B4-BE49-F238E27FC236}">
              <a16:creationId xmlns:a16="http://schemas.microsoft.com/office/drawing/2014/main" id="{BB8C4AED-0228-4871-BD58-9608E4169227}"/>
            </a:ext>
          </a:extLst>
        </xdr:cNvPr>
        <xdr:cNvSpPr txBox="1"/>
      </xdr:nvSpPr>
      <xdr:spPr>
        <a:xfrm>
          <a:off x="11447628" y="174021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a:extLst>
            <a:ext uri="{FF2B5EF4-FFF2-40B4-BE49-F238E27FC236}">
              <a16:creationId xmlns:a16="http://schemas.microsoft.com/office/drawing/2014/main" id="{CC980FB0-2843-4C73-8D96-70FC18D9342C}"/>
            </a:ext>
          </a:extLst>
        </xdr:cNvPr>
        <xdr:cNvCxnSpPr/>
      </xdr:nvCxnSpPr>
      <xdr:spPr>
        <a:xfrm>
          <a:off x="11831637" y="1721303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a:extLst>
            <a:ext uri="{FF2B5EF4-FFF2-40B4-BE49-F238E27FC236}">
              <a16:creationId xmlns:a16="http://schemas.microsoft.com/office/drawing/2014/main" id="{774707CA-E685-4239-B5EE-5444F29B9708}"/>
            </a:ext>
          </a:extLst>
        </xdr:cNvPr>
        <xdr:cNvSpPr txBox="1"/>
      </xdr:nvSpPr>
      <xdr:spPr>
        <a:xfrm>
          <a:off x="11447628"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a:extLst>
            <a:ext uri="{FF2B5EF4-FFF2-40B4-BE49-F238E27FC236}">
              <a16:creationId xmlns:a16="http://schemas.microsoft.com/office/drawing/2014/main" id="{285CFDA8-4663-4955-94E6-2406F093E633}"/>
            </a:ext>
          </a:extLst>
        </xdr:cNvPr>
        <xdr:cNvCxnSpPr/>
      </xdr:nvCxnSpPr>
      <xdr:spPr>
        <a:xfrm>
          <a:off x="11831637" y="1688646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a:extLst>
            <a:ext uri="{FF2B5EF4-FFF2-40B4-BE49-F238E27FC236}">
              <a16:creationId xmlns:a16="http://schemas.microsoft.com/office/drawing/2014/main" id="{22453D11-AA94-43F7-B3C8-3CC7B09633A9}"/>
            </a:ext>
          </a:extLst>
        </xdr:cNvPr>
        <xdr:cNvSpPr txBox="1"/>
      </xdr:nvSpPr>
      <xdr:spPr>
        <a:xfrm>
          <a:off x="11447628"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a:extLst>
            <a:ext uri="{FF2B5EF4-FFF2-40B4-BE49-F238E27FC236}">
              <a16:creationId xmlns:a16="http://schemas.microsoft.com/office/drawing/2014/main" id="{7998C31A-B6BB-41B9-BF48-9AB60CCF6958}"/>
            </a:ext>
          </a:extLst>
        </xdr:cNvPr>
        <xdr:cNvCxnSpPr/>
      </xdr:nvCxnSpPr>
      <xdr:spPr>
        <a:xfrm>
          <a:off x="11831637" y="1656465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a:extLst>
            <a:ext uri="{FF2B5EF4-FFF2-40B4-BE49-F238E27FC236}">
              <a16:creationId xmlns:a16="http://schemas.microsoft.com/office/drawing/2014/main" id="{CB1297AC-C202-4467-ACB2-09F911748EC0}"/>
            </a:ext>
          </a:extLst>
        </xdr:cNvPr>
        <xdr:cNvSpPr txBox="1"/>
      </xdr:nvSpPr>
      <xdr:spPr>
        <a:xfrm>
          <a:off x="11447628" y="164224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a:extLst>
            <a:ext uri="{FF2B5EF4-FFF2-40B4-BE49-F238E27FC236}">
              <a16:creationId xmlns:a16="http://schemas.microsoft.com/office/drawing/2014/main" id="{E3443DE7-20DF-43DF-A29D-B476D5604AC0}"/>
            </a:ext>
          </a:extLst>
        </xdr:cNvPr>
        <xdr:cNvCxnSpPr/>
      </xdr:nvCxnSpPr>
      <xdr:spPr>
        <a:xfrm>
          <a:off x="11831637" y="1623808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a:extLst>
            <a:ext uri="{FF2B5EF4-FFF2-40B4-BE49-F238E27FC236}">
              <a16:creationId xmlns:a16="http://schemas.microsoft.com/office/drawing/2014/main" id="{27A7ECE8-0D3E-4E79-85B3-DA35B3040F08}"/>
            </a:ext>
          </a:extLst>
        </xdr:cNvPr>
        <xdr:cNvSpPr txBox="1"/>
      </xdr:nvSpPr>
      <xdr:spPr>
        <a:xfrm>
          <a:off x="11506986" y="16095860"/>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7D4D58C4-BB04-4C78-8291-43AB14C606C0}"/>
            </a:ext>
          </a:extLst>
        </xdr:cNvPr>
        <xdr:cNvCxnSpPr/>
      </xdr:nvCxnSpPr>
      <xdr:spPr>
        <a:xfrm>
          <a:off x="11831637" y="15906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a:extLst>
            <a:ext uri="{FF2B5EF4-FFF2-40B4-BE49-F238E27FC236}">
              <a16:creationId xmlns:a16="http://schemas.microsoft.com/office/drawing/2014/main" id="{158B72A8-B0F9-42C1-9A6C-D4AE3E1E68FE}"/>
            </a:ext>
          </a:extLst>
        </xdr:cNvPr>
        <xdr:cNvSpPr/>
      </xdr:nvSpPr>
      <xdr:spPr>
        <a:xfrm>
          <a:off x="11831637" y="1590675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666" name="直線コネクタ 665">
          <a:extLst>
            <a:ext uri="{FF2B5EF4-FFF2-40B4-BE49-F238E27FC236}">
              <a16:creationId xmlns:a16="http://schemas.microsoft.com/office/drawing/2014/main" id="{2B8F16ED-14FA-4041-8D54-25F6857F2423}"/>
            </a:ext>
          </a:extLst>
        </xdr:cNvPr>
        <xdr:cNvCxnSpPr/>
      </xdr:nvCxnSpPr>
      <xdr:spPr>
        <a:xfrm flipV="1">
          <a:off x="15514001" y="16238083"/>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667" name="【庁舎】&#10;有形固定資産減価償却率最小値テキスト">
          <a:extLst>
            <a:ext uri="{FF2B5EF4-FFF2-40B4-BE49-F238E27FC236}">
              <a16:creationId xmlns:a16="http://schemas.microsoft.com/office/drawing/2014/main" id="{4712D778-90A0-423D-B9E6-FDAE0FEB6168}"/>
            </a:ext>
          </a:extLst>
        </xdr:cNvPr>
        <xdr:cNvSpPr txBox="1"/>
      </xdr:nvSpPr>
      <xdr:spPr>
        <a:xfrm>
          <a:off x="15552737" y="17848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668" name="直線コネクタ 667">
          <a:extLst>
            <a:ext uri="{FF2B5EF4-FFF2-40B4-BE49-F238E27FC236}">
              <a16:creationId xmlns:a16="http://schemas.microsoft.com/office/drawing/2014/main" id="{CB4CF4FD-F58E-448F-98C6-51CD8EC00C5D}"/>
            </a:ext>
          </a:extLst>
        </xdr:cNvPr>
        <xdr:cNvCxnSpPr/>
      </xdr:nvCxnSpPr>
      <xdr:spPr>
        <a:xfrm>
          <a:off x="15420975" y="17849713"/>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9" name="【庁舎】&#10;有形固定資産減価償却率最大値テキスト">
          <a:extLst>
            <a:ext uri="{FF2B5EF4-FFF2-40B4-BE49-F238E27FC236}">
              <a16:creationId xmlns:a16="http://schemas.microsoft.com/office/drawing/2014/main" id="{05EC4FC4-C468-4E20-A738-1435F5EDFB0D}"/>
            </a:ext>
          </a:extLst>
        </xdr:cNvPr>
        <xdr:cNvSpPr txBox="1"/>
      </xdr:nvSpPr>
      <xdr:spPr>
        <a:xfrm>
          <a:off x="15552737" y="16013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0" name="直線コネクタ 669">
          <a:extLst>
            <a:ext uri="{FF2B5EF4-FFF2-40B4-BE49-F238E27FC236}">
              <a16:creationId xmlns:a16="http://schemas.microsoft.com/office/drawing/2014/main" id="{6A5CD94E-D1FF-4480-8E25-FDA125CCF616}"/>
            </a:ext>
          </a:extLst>
        </xdr:cNvPr>
        <xdr:cNvCxnSpPr/>
      </xdr:nvCxnSpPr>
      <xdr:spPr>
        <a:xfrm>
          <a:off x="15420975" y="16238083"/>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107059</xdr:rowOff>
    </xdr:from>
    <xdr:ext cx="405111" cy="259045"/>
    <xdr:sp macro="" textlink="">
      <xdr:nvSpPr>
        <xdr:cNvPr id="671" name="【庁舎】&#10;有形固定資産減価償却率平均値テキスト">
          <a:extLst>
            <a:ext uri="{FF2B5EF4-FFF2-40B4-BE49-F238E27FC236}">
              <a16:creationId xmlns:a16="http://schemas.microsoft.com/office/drawing/2014/main" id="{2F4EAB41-92FF-48DF-89AC-310EC6FE9545}"/>
            </a:ext>
          </a:extLst>
        </xdr:cNvPr>
        <xdr:cNvSpPr txBox="1"/>
      </xdr:nvSpPr>
      <xdr:spPr>
        <a:xfrm>
          <a:off x="15552737" y="16737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672" name="フローチャート: 判断 671">
          <a:extLst>
            <a:ext uri="{FF2B5EF4-FFF2-40B4-BE49-F238E27FC236}">
              <a16:creationId xmlns:a16="http://schemas.microsoft.com/office/drawing/2014/main" id="{7ADC8716-1FFB-4084-A49C-F7A897135DCC}"/>
            </a:ext>
          </a:extLst>
        </xdr:cNvPr>
        <xdr:cNvSpPr/>
      </xdr:nvSpPr>
      <xdr:spPr>
        <a:xfrm>
          <a:off x="15459075" y="16886282"/>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673" name="フローチャート: 判断 672">
          <a:extLst>
            <a:ext uri="{FF2B5EF4-FFF2-40B4-BE49-F238E27FC236}">
              <a16:creationId xmlns:a16="http://schemas.microsoft.com/office/drawing/2014/main" id="{2FE1CCE1-CA1A-4406-8C61-2D8DEF9F84FA}"/>
            </a:ext>
          </a:extLst>
        </xdr:cNvPr>
        <xdr:cNvSpPr/>
      </xdr:nvSpPr>
      <xdr:spPr>
        <a:xfrm>
          <a:off x="14658975" y="17021811"/>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674" name="フローチャート: 判断 673">
          <a:extLst>
            <a:ext uri="{FF2B5EF4-FFF2-40B4-BE49-F238E27FC236}">
              <a16:creationId xmlns:a16="http://schemas.microsoft.com/office/drawing/2014/main" id="{01179B8D-103F-4B02-A649-DB6F12DCDF43}"/>
            </a:ext>
          </a:extLst>
        </xdr:cNvPr>
        <xdr:cNvSpPr/>
      </xdr:nvSpPr>
      <xdr:spPr>
        <a:xfrm>
          <a:off x="13822362" y="17012013"/>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111942</xdr:rowOff>
    </xdr:from>
    <xdr:to>
      <xdr:col>72</xdr:col>
      <xdr:colOff>38100</xdr:colOff>
      <xdr:row>105</xdr:row>
      <xdr:rowOff>42092</xdr:rowOff>
    </xdr:to>
    <xdr:sp macro="" textlink="">
      <xdr:nvSpPr>
        <xdr:cNvPr id="675" name="フローチャート: 判断 674">
          <a:extLst>
            <a:ext uri="{FF2B5EF4-FFF2-40B4-BE49-F238E27FC236}">
              <a16:creationId xmlns:a16="http://schemas.microsoft.com/office/drawing/2014/main" id="{2F71BAB4-999B-44D9-954F-A41DE59BAD9D}"/>
            </a:ext>
          </a:extLst>
        </xdr:cNvPr>
        <xdr:cNvSpPr/>
      </xdr:nvSpPr>
      <xdr:spPr>
        <a:xfrm>
          <a:off x="12980987" y="17085492"/>
          <a:ext cx="87313"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164193</xdr:rowOff>
    </xdr:from>
    <xdr:to>
      <xdr:col>67</xdr:col>
      <xdr:colOff>101600</xdr:colOff>
      <xdr:row>105</xdr:row>
      <xdr:rowOff>94343</xdr:rowOff>
    </xdr:to>
    <xdr:sp macro="" textlink="">
      <xdr:nvSpPr>
        <xdr:cNvPr id="676" name="フローチャート: 判断 675">
          <a:extLst>
            <a:ext uri="{FF2B5EF4-FFF2-40B4-BE49-F238E27FC236}">
              <a16:creationId xmlns:a16="http://schemas.microsoft.com/office/drawing/2014/main" id="{5AB0785F-222A-4AB5-869B-01D39A792DBF}"/>
            </a:ext>
          </a:extLst>
        </xdr:cNvPr>
        <xdr:cNvSpPr/>
      </xdr:nvSpPr>
      <xdr:spPr>
        <a:xfrm>
          <a:off x="12125325" y="17137743"/>
          <a:ext cx="10636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D75F66DA-505A-481F-B145-4C7319E98C2E}"/>
            </a:ext>
          </a:extLst>
        </xdr:cNvPr>
        <xdr:cNvSpPr txBox="1"/>
      </xdr:nvSpPr>
      <xdr:spPr>
        <a:xfrm>
          <a:off x="153336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85F2B932-FBBC-4B0B-8A0A-E39A85BA07E4}"/>
            </a:ext>
          </a:extLst>
        </xdr:cNvPr>
        <xdr:cNvSpPr txBox="1"/>
      </xdr:nvSpPr>
      <xdr:spPr>
        <a:xfrm>
          <a:off x="145335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A84AEADD-942F-4A01-AC9B-6CF5D3F24C10}"/>
            </a:ext>
          </a:extLst>
        </xdr:cNvPr>
        <xdr:cNvSpPr txBox="1"/>
      </xdr:nvSpPr>
      <xdr:spPr>
        <a:xfrm>
          <a:off x="13687425"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F5EC6E17-F7A0-44A3-A8CE-69454EDCFAC8}"/>
            </a:ext>
          </a:extLst>
        </xdr:cNvPr>
        <xdr:cNvSpPr txBox="1"/>
      </xdr:nvSpPr>
      <xdr:spPr>
        <a:xfrm>
          <a:off x="128508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FBA28AA-625A-4A9C-8E3B-E995B5E1C939}"/>
            </a:ext>
          </a:extLst>
        </xdr:cNvPr>
        <xdr:cNvSpPr txBox="1"/>
      </xdr:nvSpPr>
      <xdr:spPr>
        <a:xfrm>
          <a:off x="119999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69487</xdr:rowOff>
    </xdr:from>
    <xdr:to>
      <xdr:col>85</xdr:col>
      <xdr:colOff>177800</xdr:colOff>
      <xdr:row>105</xdr:row>
      <xdr:rowOff>171087</xdr:rowOff>
    </xdr:to>
    <xdr:sp macro="" textlink="">
      <xdr:nvSpPr>
        <xdr:cNvPr id="682" name="楕円 681">
          <a:extLst>
            <a:ext uri="{FF2B5EF4-FFF2-40B4-BE49-F238E27FC236}">
              <a16:creationId xmlns:a16="http://schemas.microsoft.com/office/drawing/2014/main" id="{8F4FFF9B-2648-455D-9099-F892F899C2E1}"/>
            </a:ext>
          </a:extLst>
        </xdr:cNvPr>
        <xdr:cNvSpPr/>
      </xdr:nvSpPr>
      <xdr:spPr>
        <a:xfrm>
          <a:off x="15459075" y="17219249"/>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47914</xdr:rowOff>
    </xdr:from>
    <xdr:ext cx="405111" cy="259045"/>
    <xdr:sp macro="" textlink="">
      <xdr:nvSpPr>
        <xdr:cNvPr id="683" name="【庁舎】&#10;有形固定資産減価償却率該当値テキスト">
          <a:extLst>
            <a:ext uri="{FF2B5EF4-FFF2-40B4-BE49-F238E27FC236}">
              <a16:creationId xmlns:a16="http://schemas.microsoft.com/office/drawing/2014/main" id="{35557F1D-C745-4F9D-9F04-349E9BA3292E}"/>
            </a:ext>
          </a:extLst>
        </xdr:cNvPr>
        <xdr:cNvSpPr txBox="1"/>
      </xdr:nvSpPr>
      <xdr:spPr>
        <a:xfrm>
          <a:off x="15552737" y="1719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54792</xdr:rowOff>
    </xdr:from>
    <xdr:to>
      <xdr:col>81</xdr:col>
      <xdr:colOff>101600</xdr:colOff>
      <xdr:row>105</xdr:row>
      <xdr:rowOff>156392</xdr:rowOff>
    </xdr:to>
    <xdr:sp macro="" textlink="">
      <xdr:nvSpPr>
        <xdr:cNvPr id="684" name="楕円 683">
          <a:extLst>
            <a:ext uri="{FF2B5EF4-FFF2-40B4-BE49-F238E27FC236}">
              <a16:creationId xmlns:a16="http://schemas.microsoft.com/office/drawing/2014/main" id="{294B390D-4870-4B81-86D7-F13E5C990DFD}"/>
            </a:ext>
          </a:extLst>
        </xdr:cNvPr>
        <xdr:cNvSpPr/>
      </xdr:nvSpPr>
      <xdr:spPr>
        <a:xfrm>
          <a:off x="14658975" y="17199792"/>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105592</xdr:rowOff>
    </xdr:from>
    <xdr:to>
      <xdr:col>85</xdr:col>
      <xdr:colOff>127000</xdr:colOff>
      <xdr:row>105</xdr:row>
      <xdr:rowOff>120287</xdr:rowOff>
    </xdr:to>
    <xdr:cxnSp macro="">
      <xdr:nvCxnSpPr>
        <xdr:cNvPr id="685" name="直線コネクタ 684">
          <a:extLst>
            <a:ext uri="{FF2B5EF4-FFF2-40B4-BE49-F238E27FC236}">
              <a16:creationId xmlns:a16="http://schemas.microsoft.com/office/drawing/2014/main" id="{D42819A5-DDA1-42BC-AF33-BAE5A0875223}"/>
            </a:ext>
          </a:extLst>
        </xdr:cNvPr>
        <xdr:cNvCxnSpPr/>
      </xdr:nvCxnSpPr>
      <xdr:spPr>
        <a:xfrm>
          <a:off x="14714537" y="17250592"/>
          <a:ext cx="800100" cy="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44994</xdr:rowOff>
    </xdr:from>
    <xdr:to>
      <xdr:col>76</xdr:col>
      <xdr:colOff>165100</xdr:colOff>
      <xdr:row>105</xdr:row>
      <xdr:rowOff>146594</xdr:rowOff>
    </xdr:to>
    <xdr:sp macro="" textlink="">
      <xdr:nvSpPr>
        <xdr:cNvPr id="686" name="楕円 685">
          <a:extLst>
            <a:ext uri="{FF2B5EF4-FFF2-40B4-BE49-F238E27FC236}">
              <a16:creationId xmlns:a16="http://schemas.microsoft.com/office/drawing/2014/main" id="{BD9EBB8E-7910-4A25-84EE-C4EFF1819B2F}"/>
            </a:ext>
          </a:extLst>
        </xdr:cNvPr>
        <xdr:cNvSpPr/>
      </xdr:nvSpPr>
      <xdr:spPr>
        <a:xfrm>
          <a:off x="13822362" y="171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95794</xdr:rowOff>
    </xdr:from>
    <xdr:to>
      <xdr:col>81</xdr:col>
      <xdr:colOff>50800</xdr:colOff>
      <xdr:row>105</xdr:row>
      <xdr:rowOff>105592</xdr:rowOff>
    </xdr:to>
    <xdr:cxnSp macro="">
      <xdr:nvCxnSpPr>
        <xdr:cNvPr id="687" name="直線コネクタ 686">
          <a:extLst>
            <a:ext uri="{FF2B5EF4-FFF2-40B4-BE49-F238E27FC236}">
              <a16:creationId xmlns:a16="http://schemas.microsoft.com/office/drawing/2014/main" id="{AA23AE13-5734-41A9-B67D-24BEFF5B0936}"/>
            </a:ext>
          </a:extLst>
        </xdr:cNvPr>
        <xdr:cNvCxnSpPr/>
      </xdr:nvCxnSpPr>
      <xdr:spPr>
        <a:xfrm>
          <a:off x="13868400" y="17240794"/>
          <a:ext cx="846137"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44994</xdr:rowOff>
    </xdr:from>
    <xdr:to>
      <xdr:col>72</xdr:col>
      <xdr:colOff>38100</xdr:colOff>
      <xdr:row>105</xdr:row>
      <xdr:rowOff>146594</xdr:rowOff>
    </xdr:to>
    <xdr:sp macro="" textlink="">
      <xdr:nvSpPr>
        <xdr:cNvPr id="688" name="楕円 687">
          <a:extLst>
            <a:ext uri="{FF2B5EF4-FFF2-40B4-BE49-F238E27FC236}">
              <a16:creationId xmlns:a16="http://schemas.microsoft.com/office/drawing/2014/main" id="{4137182D-93B6-46FE-A51D-93481D0ED450}"/>
            </a:ext>
          </a:extLst>
        </xdr:cNvPr>
        <xdr:cNvSpPr/>
      </xdr:nvSpPr>
      <xdr:spPr>
        <a:xfrm>
          <a:off x="12980987" y="17194756"/>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95794</xdr:rowOff>
    </xdr:from>
    <xdr:to>
      <xdr:col>76</xdr:col>
      <xdr:colOff>114300</xdr:colOff>
      <xdr:row>105</xdr:row>
      <xdr:rowOff>95794</xdr:rowOff>
    </xdr:to>
    <xdr:cxnSp macro="">
      <xdr:nvCxnSpPr>
        <xdr:cNvPr id="689" name="直線コネクタ 688">
          <a:extLst>
            <a:ext uri="{FF2B5EF4-FFF2-40B4-BE49-F238E27FC236}">
              <a16:creationId xmlns:a16="http://schemas.microsoft.com/office/drawing/2014/main" id="{15FC7748-A33B-4AB9-9702-C66FCC010B93}"/>
            </a:ext>
          </a:extLst>
        </xdr:cNvPr>
        <xdr:cNvCxnSpPr/>
      </xdr:nvCxnSpPr>
      <xdr:spPr>
        <a:xfrm>
          <a:off x="13031787" y="17240794"/>
          <a:ext cx="83661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152763</xdr:rowOff>
    </xdr:from>
    <xdr:to>
      <xdr:col>67</xdr:col>
      <xdr:colOff>101600</xdr:colOff>
      <xdr:row>106</xdr:row>
      <xdr:rowOff>82913</xdr:rowOff>
    </xdr:to>
    <xdr:sp macro="" textlink="">
      <xdr:nvSpPr>
        <xdr:cNvPr id="690" name="楕円 689">
          <a:extLst>
            <a:ext uri="{FF2B5EF4-FFF2-40B4-BE49-F238E27FC236}">
              <a16:creationId xmlns:a16="http://schemas.microsoft.com/office/drawing/2014/main" id="{899C3E6B-EE69-4EC9-BB39-36F1BBE51BAA}"/>
            </a:ext>
          </a:extLst>
        </xdr:cNvPr>
        <xdr:cNvSpPr/>
      </xdr:nvSpPr>
      <xdr:spPr>
        <a:xfrm>
          <a:off x="12125325" y="17297763"/>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95794</xdr:rowOff>
    </xdr:from>
    <xdr:to>
      <xdr:col>71</xdr:col>
      <xdr:colOff>177800</xdr:colOff>
      <xdr:row>106</xdr:row>
      <xdr:rowOff>32113</xdr:rowOff>
    </xdr:to>
    <xdr:cxnSp macro="">
      <xdr:nvCxnSpPr>
        <xdr:cNvPr id="691" name="直線コネクタ 690">
          <a:extLst>
            <a:ext uri="{FF2B5EF4-FFF2-40B4-BE49-F238E27FC236}">
              <a16:creationId xmlns:a16="http://schemas.microsoft.com/office/drawing/2014/main" id="{E5031863-1CC2-4010-AA56-21E84BF4958D}"/>
            </a:ext>
          </a:extLst>
        </xdr:cNvPr>
        <xdr:cNvCxnSpPr/>
      </xdr:nvCxnSpPr>
      <xdr:spPr>
        <a:xfrm flipV="1">
          <a:off x="12180887" y="17240794"/>
          <a:ext cx="850900" cy="11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692" name="n_1aveValue【庁舎】&#10;有形固定資産減価償却率">
          <a:extLst>
            <a:ext uri="{FF2B5EF4-FFF2-40B4-BE49-F238E27FC236}">
              <a16:creationId xmlns:a16="http://schemas.microsoft.com/office/drawing/2014/main" id="{49E635B3-BC81-47F7-8AAC-2B502479DD36}"/>
            </a:ext>
          </a:extLst>
        </xdr:cNvPr>
        <xdr:cNvSpPr txBox="1"/>
      </xdr:nvSpPr>
      <xdr:spPr>
        <a:xfrm>
          <a:off x="14508806" y="16801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693" name="n_2aveValue【庁舎】&#10;有形固定資産減価償却率">
          <a:extLst>
            <a:ext uri="{FF2B5EF4-FFF2-40B4-BE49-F238E27FC236}">
              <a16:creationId xmlns:a16="http://schemas.microsoft.com/office/drawing/2014/main" id="{4C9A463A-7E10-4315-ABBD-7FAD40C7DDC7}"/>
            </a:ext>
          </a:extLst>
        </xdr:cNvPr>
        <xdr:cNvSpPr txBox="1"/>
      </xdr:nvSpPr>
      <xdr:spPr>
        <a:xfrm>
          <a:off x="13680131" y="16792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58619</xdr:rowOff>
    </xdr:from>
    <xdr:ext cx="405111" cy="259045"/>
    <xdr:sp macro="" textlink="">
      <xdr:nvSpPr>
        <xdr:cNvPr id="694" name="n_3aveValue【庁舎】&#10;有形固定資産減価償却率">
          <a:extLst>
            <a:ext uri="{FF2B5EF4-FFF2-40B4-BE49-F238E27FC236}">
              <a16:creationId xmlns:a16="http://schemas.microsoft.com/office/drawing/2014/main" id="{40825C6B-3E64-4F4C-A744-135D51243148}"/>
            </a:ext>
          </a:extLst>
        </xdr:cNvPr>
        <xdr:cNvSpPr txBox="1"/>
      </xdr:nvSpPr>
      <xdr:spPr>
        <a:xfrm>
          <a:off x="12838756" y="1686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110870</xdr:rowOff>
    </xdr:from>
    <xdr:ext cx="405111" cy="259045"/>
    <xdr:sp macro="" textlink="">
      <xdr:nvSpPr>
        <xdr:cNvPr id="695" name="n_4aveValue【庁舎】&#10;有形固定資産減価償却率">
          <a:extLst>
            <a:ext uri="{FF2B5EF4-FFF2-40B4-BE49-F238E27FC236}">
              <a16:creationId xmlns:a16="http://schemas.microsoft.com/office/drawing/2014/main" id="{65D7EA9E-B5CF-4F12-B374-DE558F87DF26}"/>
            </a:ext>
          </a:extLst>
        </xdr:cNvPr>
        <xdr:cNvSpPr txBox="1"/>
      </xdr:nvSpPr>
      <xdr:spPr>
        <a:xfrm>
          <a:off x="11983094" y="1691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147519</xdr:rowOff>
    </xdr:from>
    <xdr:ext cx="405111" cy="259045"/>
    <xdr:sp macro="" textlink="">
      <xdr:nvSpPr>
        <xdr:cNvPr id="696" name="n_1mainValue【庁舎】&#10;有形固定資産減価償却率">
          <a:extLst>
            <a:ext uri="{FF2B5EF4-FFF2-40B4-BE49-F238E27FC236}">
              <a16:creationId xmlns:a16="http://schemas.microsoft.com/office/drawing/2014/main" id="{41DAC4E6-0B3B-4AC2-BABD-0C01EE9DEA3B}"/>
            </a:ext>
          </a:extLst>
        </xdr:cNvPr>
        <xdr:cNvSpPr txBox="1"/>
      </xdr:nvSpPr>
      <xdr:spPr>
        <a:xfrm>
          <a:off x="14508806" y="17297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137721</xdr:rowOff>
    </xdr:from>
    <xdr:ext cx="405111" cy="259045"/>
    <xdr:sp macro="" textlink="">
      <xdr:nvSpPr>
        <xdr:cNvPr id="697" name="n_2mainValue【庁舎】&#10;有形固定資産減価償却率">
          <a:extLst>
            <a:ext uri="{FF2B5EF4-FFF2-40B4-BE49-F238E27FC236}">
              <a16:creationId xmlns:a16="http://schemas.microsoft.com/office/drawing/2014/main" id="{B20DA413-523E-4061-92C7-905CCE356A6D}"/>
            </a:ext>
          </a:extLst>
        </xdr:cNvPr>
        <xdr:cNvSpPr txBox="1"/>
      </xdr:nvSpPr>
      <xdr:spPr>
        <a:xfrm>
          <a:off x="13680131" y="1728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137721</xdr:rowOff>
    </xdr:from>
    <xdr:ext cx="405111" cy="259045"/>
    <xdr:sp macro="" textlink="">
      <xdr:nvSpPr>
        <xdr:cNvPr id="698" name="n_3mainValue【庁舎】&#10;有形固定資産減価償却率">
          <a:extLst>
            <a:ext uri="{FF2B5EF4-FFF2-40B4-BE49-F238E27FC236}">
              <a16:creationId xmlns:a16="http://schemas.microsoft.com/office/drawing/2014/main" id="{6182560F-6530-46FF-8902-E906A28FEEBC}"/>
            </a:ext>
          </a:extLst>
        </xdr:cNvPr>
        <xdr:cNvSpPr txBox="1"/>
      </xdr:nvSpPr>
      <xdr:spPr>
        <a:xfrm>
          <a:off x="12838756" y="1728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74040</xdr:rowOff>
    </xdr:from>
    <xdr:ext cx="405111" cy="259045"/>
    <xdr:sp macro="" textlink="">
      <xdr:nvSpPr>
        <xdr:cNvPr id="699" name="n_4mainValue【庁舎】&#10;有形固定資産減価償却率">
          <a:extLst>
            <a:ext uri="{FF2B5EF4-FFF2-40B4-BE49-F238E27FC236}">
              <a16:creationId xmlns:a16="http://schemas.microsoft.com/office/drawing/2014/main" id="{A1A1BD7D-D082-42AC-AF71-59FADF934EA0}"/>
            </a:ext>
          </a:extLst>
        </xdr:cNvPr>
        <xdr:cNvSpPr txBox="1"/>
      </xdr:nvSpPr>
      <xdr:spPr>
        <a:xfrm>
          <a:off x="11983094" y="1739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5F3C856A-07E1-412A-845D-5D8B86CAF1AB}"/>
            </a:ext>
          </a:extLst>
        </xdr:cNvPr>
        <xdr:cNvSpPr/>
      </xdr:nvSpPr>
      <xdr:spPr>
        <a:xfrm>
          <a:off x="17373600" y="14763750"/>
          <a:ext cx="4495800" cy="6397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417CF737-94B6-4982-8AEC-7485702B13B4}"/>
            </a:ext>
          </a:extLst>
        </xdr:cNvPr>
        <xdr:cNvSpPr/>
      </xdr:nvSpPr>
      <xdr:spPr>
        <a:xfrm>
          <a:off x="17505362"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6D9F12FF-1BC8-4DE3-A384-ABD5FA28F7AE}"/>
            </a:ext>
          </a:extLst>
        </xdr:cNvPr>
        <xdr:cNvSpPr/>
      </xdr:nvSpPr>
      <xdr:spPr>
        <a:xfrm>
          <a:off x="17505362"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E69B6C88-AE92-4ECF-AA75-A3C28FD90B08}"/>
            </a:ext>
          </a:extLst>
        </xdr:cNvPr>
        <xdr:cNvSpPr/>
      </xdr:nvSpPr>
      <xdr:spPr>
        <a:xfrm>
          <a:off x="1845945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8A34727C-5BE0-4ECA-A31C-26B9268164CC}"/>
            </a:ext>
          </a:extLst>
        </xdr:cNvPr>
        <xdr:cNvSpPr/>
      </xdr:nvSpPr>
      <xdr:spPr>
        <a:xfrm>
          <a:off x="1845945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41504071-47AD-4E79-B651-5E9F6FA04DF4}"/>
            </a:ext>
          </a:extLst>
        </xdr:cNvPr>
        <xdr:cNvSpPr/>
      </xdr:nvSpPr>
      <xdr:spPr>
        <a:xfrm>
          <a:off x="1954530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981410B2-612E-4DA8-9154-EAD6EB3E6AEE}"/>
            </a:ext>
          </a:extLst>
        </xdr:cNvPr>
        <xdr:cNvSpPr/>
      </xdr:nvSpPr>
      <xdr:spPr>
        <a:xfrm>
          <a:off x="1954530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289A3200-B0C1-459C-BF32-04C938B9B014}"/>
            </a:ext>
          </a:extLst>
        </xdr:cNvPr>
        <xdr:cNvSpPr/>
      </xdr:nvSpPr>
      <xdr:spPr>
        <a:xfrm>
          <a:off x="17373600" y="1590675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BD13A6EB-1FC9-412C-AC60-C28D33BFE0B8}"/>
            </a:ext>
          </a:extLst>
        </xdr:cNvPr>
        <xdr:cNvSpPr txBox="1"/>
      </xdr:nvSpPr>
      <xdr:spPr>
        <a:xfrm>
          <a:off x="1734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04188656-C475-44B8-85DF-2AA1E4D2FE11}"/>
            </a:ext>
          </a:extLst>
        </xdr:cNvPr>
        <xdr:cNvCxnSpPr/>
      </xdr:nvCxnSpPr>
      <xdr:spPr>
        <a:xfrm>
          <a:off x="17373600" y="18192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a:extLst>
            <a:ext uri="{FF2B5EF4-FFF2-40B4-BE49-F238E27FC236}">
              <a16:creationId xmlns:a16="http://schemas.microsoft.com/office/drawing/2014/main" id="{3657AEEF-EB8F-4C89-B409-3DB5F259CCA4}"/>
            </a:ext>
          </a:extLst>
        </xdr:cNvPr>
        <xdr:cNvCxnSpPr/>
      </xdr:nvCxnSpPr>
      <xdr:spPr>
        <a:xfrm>
          <a:off x="17373600" y="1787094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a:extLst>
            <a:ext uri="{FF2B5EF4-FFF2-40B4-BE49-F238E27FC236}">
              <a16:creationId xmlns:a16="http://schemas.microsoft.com/office/drawing/2014/main" id="{88BE8328-4111-458A-8F5E-3CA02ED85DEF}"/>
            </a:ext>
          </a:extLst>
        </xdr:cNvPr>
        <xdr:cNvSpPr txBox="1"/>
      </xdr:nvSpPr>
      <xdr:spPr>
        <a:xfrm>
          <a:off x="16934996"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a:extLst>
            <a:ext uri="{FF2B5EF4-FFF2-40B4-BE49-F238E27FC236}">
              <a16:creationId xmlns:a16="http://schemas.microsoft.com/office/drawing/2014/main" id="{C28F0392-72F9-4CA4-A7B0-F823D78BCAB7}"/>
            </a:ext>
          </a:extLst>
        </xdr:cNvPr>
        <xdr:cNvCxnSpPr/>
      </xdr:nvCxnSpPr>
      <xdr:spPr>
        <a:xfrm>
          <a:off x="17373600" y="1754436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a:extLst>
            <a:ext uri="{FF2B5EF4-FFF2-40B4-BE49-F238E27FC236}">
              <a16:creationId xmlns:a16="http://schemas.microsoft.com/office/drawing/2014/main" id="{7EA52BE5-6701-4154-BB2B-8458C3A4B860}"/>
            </a:ext>
          </a:extLst>
        </xdr:cNvPr>
        <xdr:cNvSpPr txBox="1"/>
      </xdr:nvSpPr>
      <xdr:spPr>
        <a:xfrm>
          <a:off x="16934996" y="174021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a:extLst>
            <a:ext uri="{FF2B5EF4-FFF2-40B4-BE49-F238E27FC236}">
              <a16:creationId xmlns:a16="http://schemas.microsoft.com/office/drawing/2014/main" id="{43764CF3-A4ED-4E75-A2F0-CF2372965CC3}"/>
            </a:ext>
          </a:extLst>
        </xdr:cNvPr>
        <xdr:cNvCxnSpPr/>
      </xdr:nvCxnSpPr>
      <xdr:spPr>
        <a:xfrm>
          <a:off x="17373600" y="1721303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a:extLst>
            <a:ext uri="{FF2B5EF4-FFF2-40B4-BE49-F238E27FC236}">
              <a16:creationId xmlns:a16="http://schemas.microsoft.com/office/drawing/2014/main" id="{73055015-7BA7-4AB1-8DED-AF6A01D2A676}"/>
            </a:ext>
          </a:extLst>
        </xdr:cNvPr>
        <xdr:cNvSpPr txBox="1"/>
      </xdr:nvSpPr>
      <xdr:spPr>
        <a:xfrm>
          <a:off x="16934996" y="170708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a:extLst>
            <a:ext uri="{FF2B5EF4-FFF2-40B4-BE49-F238E27FC236}">
              <a16:creationId xmlns:a16="http://schemas.microsoft.com/office/drawing/2014/main" id="{185CC103-71DF-4B0B-B4BA-3DC96F2D095E}"/>
            </a:ext>
          </a:extLst>
        </xdr:cNvPr>
        <xdr:cNvCxnSpPr/>
      </xdr:nvCxnSpPr>
      <xdr:spPr>
        <a:xfrm>
          <a:off x="17373600" y="1688646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a:extLst>
            <a:ext uri="{FF2B5EF4-FFF2-40B4-BE49-F238E27FC236}">
              <a16:creationId xmlns:a16="http://schemas.microsoft.com/office/drawing/2014/main" id="{4285D5C9-2915-450C-81D2-BE430392C356}"/>
            </a:ext>
          </a:extLst>
        </xdr:cNvPr>
        <xdr:cNvSpPr txBox="1"/>
      </xdr:nvSpPr>
      <xdr:spPr>
        <a:xfrm>
          <a:off x="16934996" y="16744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a:extLst>
            <a:ext uri="{FF2B5EF4-FFF2-40B4-BE49-F238E27FC236}">
              <a16:creationId xmlns:a16="http://schemas.microsoft.com/office/drawing/2014/main" id="{2DF42EC1-9582-4F46-8E9C-F229785C0D7D}"/>
            </a:ext>
          </a:extLst>
        </xdr:cNvPr>
        <xdr:cNvCxnSpPr/>
      </xdr:nvCxnSpPr>
      <xdr:spPr>
        <a:xfrm>
          <a:off x="17373600" y="1656465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a:extLst>
            <a:ext uri="{FF2B5EF4-FFF2-40B4-BE49-F238E27FC236}">
              <a16:creationId xmlns:a16="http://schemas.microsoft.com/office/drawing/2014/main" id="{8C9BEDDF-225E-40A5-947D-C1267C6CBE04}"/>
            </a:ext>
          </a:extLst>
        </xdr:cNvPr>
        <xdr:cNvSpPr txBox="1"/>
      </xdr:nvSpPr>
      <xdr:spPr>
        <a:xfrm>
          <a:off x="16934996" y="164224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a:extLst>
            <a:ext uri="{FF2B5EF4-FFF2-40B4-BE49-F238E27FC236}">
              <a16:creationId xmlns:a16="http://schemas.microsoft.com/office/drawing/2014/main" id="{83209EC2-099E-463A-BDBC-4AA311D9A3A4}"/>
            </a:ext>
          </a:extLst>
        </xdr:cNvPr>
        <xdr:cNvCxnSpPr/>
      </xdr:nvCxnSpPr>
      <xdr:spPr>
        <a:xfrm>
          <a:off x="17373600" y="1623808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a:extLst>
            <a:ext uri="{FF2B5EF4-FFF2-40B4-BE49-F238E27FC236}">
              <a16:creationId xmlns:a16="http://schemas.microsoft.com/office/drawing/2014/main" id="{EE17DFFE-3A89-414B-988D-7EEAEBD5A46E}"/>
            </a:ext>
          </a:extLst>
        </xdr:cNvPr>
        <xdr:cNvSpPr txBox="1"/>
      </xdr:nvSpPr>
      <xdr:spPr>
        <a:xfrm>
          <a:off x="16934996" y="160958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F8A99250-A9F2-4AC8-9D34-EC744160F325}"/>
            </a:ext>
          </a:extLst>
        </xdr:cNvPr>
        <xdr:cNvCxnSpPr/>
      </xdr:nvCxnSpPr>
      <xdr:spPr>
        <a:xfrm>
          <a:off x="17373600" y="15906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id="{58058991-F7EE-4FD5-AB1C-90C4625CE4C5}"/>
            </a:ext>
          </a:extLst>
        </xdr:cNvPr>
        <xdr:cNvSpPr txBox="1"/>
      </xdr:nvSpPr>
      <xdr:spPr>
        <a:xfrm>
          <a:off x="16934996"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a:extLst>
            <a:ext uri="{FF2B5EF4-FFF2-40B4-BE49-F238E27FC236}">
              <a16:creationId xmlns:a16="http://schemas.microsoft.com/office/drawing/2014/main" id="{0944E7C8-F170-48EE-ADAE-702C0C091843}"/>
            </a:ext>
          </a:extLst>
        </xdr:cNvPr>
        <xdr:cNvSpPr/>
      </xdr:nvSpPr>
      <xdr:spPr>
        <a:xfrm>
          <a:off x="17373600" y="1590675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725" name="直線コネクタ 724">
          <a:extLst>
            <a:ext uri="{FF2B5EF4-FFF2-40B4-BE49-F238E27FC236}">
              <a16:creationId xmlns:a16="http://schemas.microsoft.com/office/drawing/2014/main" id="{8D2A1E09-5715-4A39-806B-A3F25F6BC722}"/>
            </a:ext>
          </a:extLst>
        </xdr:cNvPr>
        <xdr:cNvCxnSpPr/>
      </xdr:nvCxnSpPr>
      <xdr:spPr>
        <a:xfrm flipV="1">
          <a:off x="21060726" y="16287069"/>
          <a:ext cx="0" cy="144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726" name="【庁舎】&#10;一人当たり面積最小値テキスト">
          <a:extLst>
            <a:ext uri="{FF2B5EF4-FFF2-40B4-BE49-F238E27FC236}">
              <a16:creationId xmlns:a16="http://schemas.microsoft.com/office/drawing/2014/main" id="{0FDE0EB6-B4A7-4699-A6E0-C8457164EF16}"/>
            </a:ext>
          </a:extLst>
        </xdr:cNvPr>
        <xdr:cNvSpPr txBox="1"/>
      </xdr:nvSpPr>
      <xdr:spPr>
        <a:xfrm>
          <a:off x="21099462" y="1773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727" name="直線コネクタ 726">
          <a:extLst>
            <a:ext uri="{FF2B5EF4-FFF2-40B4-BE49-F238E27FC236}">
              <a16:creationId xmlns:a16="http://schemas.microsoft.com/office/drawing/2014/main" id="{6B20A90B-FC78-4C02-BD9E-8C8AEEE2BC57}"/>
            </a:ext>
          </a:extLst>
        </xdr:cNvPr>
        <xdr:cNvCxnSpPr/>
      </xdr:nvCxnSpPr>
      <xdr:spPr>
        <a:xfrm>
          <a:off x="20981987" y="17733918"/>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728" name="【庁舎】&#10;一人当たり面積最大値テキスト">
          <a:extLst>
            <a:ext uri="{FF2B5EF4-FFF2-40B4-BE49-F238E27FC236}">
              <a16:creationId xmlns:a16="http://schemas.microsoft.com/office/drawing/2014/main" id="{48762522-E6F3-4DFC-99DC-5F19A1740AA6}"/>
            </a:ext>
          </a:extLst>
        </xdr:cNvPr>
        <xdr:cNvSpPr txBox="1"/>
      </xdr:nvSpPr>
      <xdr:spPr>
        <a:xfrm>
          <a:off x="21099462" y="1605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729" name="直線コネクタ 728">
          <a:extLst>
            <a:ext uri="{FF2B5EF4-FFF2-40B4-BE49-F238E27FC236}">
              <a16:creationId xmlns:a16="http://schemas.microsoft.com/office/drawing/2014/main" id="{4D283F8F-A706-4832-9B90-D08CB2D1214C}"/>
            </a:ext>
          </a:extLst>
        </xdr:cNvPr>
        <xdr:cNvCxnSpPr/>
      </xdr:nvCxnSpPr>
      <xdr:spPr>
        <a:xfrm>
          <a:off x="20981987" y="16287069"/>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8726</xdr:rowOff>
    </xdr:from>
    <xdr:ext cx="469744" cy="259045"/>
    <xdr:sp macro="" textlink="">
      <xdr:nvSpPr>
        <xdr:cNvPr id="730" name="【庁舎】&#10;一人当たり面積平均値テキスト">
          <a:extLst>
            <a:ext uri="{FF2B5EF4-FFF2-40B4-BE49-F238E27FC236}">
              <a16:creationId xmlns:a16="http://schemas.microsoft.com/office/drawing/2014/main" id="{825873A5-CBA6-47BF-B629-37B04C441853}"/>
            </a:ext>
          </a:extLst>
        </xdr:cNvPr>
        <xdr:cNvSpPr txBox="1"/>
      </xdr:nvSpPr>
      <xdr:spPr>
        <a:xfrm>
          <a:off x="21099462" y="173251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731" name="フローチャート: 判断 730">
          <a:extLst>
            <a:ext uri="{FF2B5EF4-FFF2-40B4-BE49-F238E27FC236}">
              <a16:creationId xmlns:a16="http://schemas.microsoft.com/office/drawing/2014/main" id="{8C099CB4-89B2-4F6B-8706-67CC0A049FE6}"/>
            </a:ext>
          </a:extLst>
        </xdr:cNvPr>
        <xdr:cNvSpPr/>
      </xdr:nvSpPr>
      <xdr:spPr>
        <a:xfrm>
          <a:off x="21010562" y="17346749"/>
          <a:ext cx="9683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53158</xdr:rowOff>
    </xdr:from>
    <xdr:to>
      <xdr:col>112</xdr:col>
      <xdr:colOff>38100</xdr:colOff>
      <xdr:row>106</xdr:row>
      <xdr:rowOff>154758</xdr:rowOff>
    </xdr:to>
    <xdr:sp macro="" textlink="">
      <xdr:nvSpPr>
        <xdr:cNvPr id="732" name="フローチャート: 判断 731">
          <a:extLst>
            <a:ext uri="{FF2B5EF4-FFF2-40B4-BE49-F238E27FC236}">
              <a16:creationId xmlns:a16="http://schemas.microsoft.com/office/drawing/2014/main" id="{4F93AE0A-D023-4E3D-B994-425A8D4E8AD5}"/>
            </a:ext>
          </a:extLst>
        </xdr:cNvPr>
        <xdr:cNvSpPr/>
      </xdr:nvSpPr>
      <xdr:spPr>
        <a:xfrm>
          <a:off x="20219987" y="17374370"/>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733" name="フローチャート: 判断 732">
          <a:extLst>
            <a:ext uri="{FF2B5EF4-FFF2-40B4-BE49-F238E27FC236}">
              <a16:creationId xmlns:a16="http://schemas.microsoft.com/office/drawing/2014/main" id="{E1814C76-72AF-4079-A31F-3265BB05CDAC}"/>
            </a:ext>
          </a:extLst>
        </xdr:cNvPr>
        <xdr:cNvSpPr/>
      </xdr:nvSpPr>
      <xdr:spPr>
        <a:xfrm>
          <a:off x="19364325" y="17374507"/>
          <a:ext cx="10636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734" name="フローチャート: 判断 733">
          <a:extLst>
            <a:ext uri="{FF2B5EF4-FFF2-40B4-BE49-F238E27FC236}">
              <a16:creationId xmlns:a16="http://schemas.microsoft.com/office/drawing/2014/main" id="{7069599F-5B29-46FA-BD6B-AE63893CB4F0}"/>
            </a:ext>
          </a:extLst>
        </xdr:cNvPr>
        <xdr:cNvSpPr/>
      </xdr:nvSpPr>
      <xdr:spPr>
        <a:xfrm>
          <a:off x="18527712" y="17364711"/>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62956</xdr:rowOff>
    </xdr:from>
    <xdr:to>
      <xdr:col>98</xdr:col>
      <xdr:colOff>38100</xdr:colOff>
      <xdr:row>106</xdr:row>
      <xdr:rowOff>164556</xdr:rowOff>
    </xdr:to>
    <xdr:sp macro="" textlink="">
      <xdr:nvSpPr>
        <xdr:cNvPr id="735" name="フローチャート: 判断 734">
          <a:extLst>
            <a:ext uri="{FF2B5EF4-FFF2-40B4-BE49-F238E27FC236}">
              <a16:creationId xmlns:a16="http://schemas.microsoft.com/office/drawing/2014/main" id="{D3BF547B-967C-403F-9D3D-E0B9EFF385C6}"/>
            </a:ext>
          </a:extLst>
        </xdr:cNvPr>
        <xdr:cNvSpPr/>
      </xdr:nvSpPr>
      <xdr:spPr>
        <a:xfrm>
          <a:off x="17686337" y="17384168"/>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6C6E9110-E6B9-4068-B071-FBE2898905C0}"/>
            </a:ext>
          </a:extLst>
        </xdr:cNvPr>
        <xdr:cNvSpPr txBox="1"/>
      </xdr:nvSpPr>
      <xdr:spPr>
        <a:xfrm>
          <a:off x="20880387"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BF371F99-FD24-4AF8-93A5-74D9F323A6D0}"/>
            </a:ext>
          </a:extLst>
        </xdr:cNvPr>
        <xdr:cNvSpPr txBox="1"/>
      </xdr:nvSpPr>
      <xdr:spPr>
        <a:xfrm>
          <a:off x="200898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55894DB9-2C02-488D-AFA4-E4D69D3608D5}"/>
            </a:ext>
          </a:extLst>
        </xdr:cNvPr>
        <xdr:cNvSpPr txBox="1"/>
      </xdr:nvSpPr>
      <xdr:spPr>
        <a:xfrm>
          <a:off x="192389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CC6E217B-9508-47D2-8E2B-9186ACBB67EB}"/>
            </a:ext>
          </a:extLst>
        </xdr:cNvPr>
        <xdr:cNvSpPr txBox="1"/>
      </xdr:nvSpPr>
      <xdr:spPr>
        <a:xfrm>
          <a:off x="18392775"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B7AB2336-7FA5-4126-A4EC-1A774D4E6CA0}"/>
            </a:ext>
          </a:extLst>
        </xdr:cNvPr>
        <xdr:cNvSpPr txBox="1"/>
      </xdr:nvSpPr>
      <xdr:spPr>
        <a:xfrm>
          <a:off x="175561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139700</xdr:rowOff>
    </xdr:from>
    <xdr:to>
      <xdr:col>116</xdr:col>
      <xdr:colOff>114300</xdr:colOff>
      <xdr:row>106</xdr:row>
      <xdr:rowOff>69850</xdr:rowOff>
    </xdr:to>
    <xdr:sp macro="" textlink="">
      <xdr:nvSpPr>
        <xdr:cNvPr id="741" name="楕円 740">
          <a:extLst>
            <a:ext uri="{FF2B5EF4-FFF2-40B4-BE49-F238E27FC236}">
              <a16:creationId xmlns:a16="http://schemas.microsoft.com/office/drawing/2014/main" id="{44F6DA50-9A6B-43D1-824C-8A987E45858D}"/>
            </a:ext>
          </a:extLst>
        </xdr:cNvPr>
        <xdr:cNvSpPr/>
      </xdr:nvSpPr>
      <xdr:spPr>
        <a:xfrm>
          <a:off x="21010562" y="17289462"/>
          <a:ext cx="9683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162577</xdr:rowOff>
    </xdr:from>
    <xdr:ext cx="469744" cy="259045"/>
    <xdr:sp macro="" textlink="">
      <xdr:nvSpPr>
        <xdr:cNvPr id="742" name="【庁舎】&#10;一人当たり面積該当値テキスト">
          <a:extLst>
            <a:ext uri="{FF2B5EF4-FFF2-40B4-BE49-F238E27FC236}">
              <a16:creationId xmlns:a16="http://schemas.microsoft.com/office/drawing/2014/main" id="{8679BA65-B895-48D5-9663-09733993E0E5}"/>
            </a:ext>
          </a:extLst>
        </xdr:cNvPr>
        <xdr:cNvSpPr txBox="1"/>
      </xdr:nvSpPr>
      <xdr:spPr>
        <a:xfrm>
          <a:off x="21099462" y="1713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146231</xdr:rowOff>
    </xdr:from>
    <xdr:to>
      <xdr:col>112</xdr:col>
      <xdr:colOff>38100</xdr:colOff>
      <xdr:row>106</xdr:row>
      <xdr:rowOff>76381</xdr:rowOff>
    </xdr:to>
    <xdr:sp macro="" textlink="">
      <xdr:nvSpPr>
        <xdr:cNvPr id="743" name="楕円 742">
          <a:extLst>
            <a:ext uri="{FF2B5EF4-FFF2-40B4-BE49-F238E27FC236}">
              <a16:creationId xmlns:a16="http://schemas.microsoft.com/office/drawing/2014/main" id="{1DA53A1D-D3E6-456A-9EF9-D0CB3E5ED9A2}"/>
            </a:ext>
          </a:extLst>
        </xdr:cNvPr>
        <xdr:cNvSpPr/>
      </xdr:nvSpPr>
      <xdr:spPr>
        <a:xfrm>
          <a:off x="20219987" y="17295993"/>
          <a:ext cx="87313"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19050</xdr:rowOff>
    </xdr:from>
    <xdr:to>
      <xdr:col>116</xdr:col>
      <xdr:colOff>63500</xdr:colOff>
      <xdr:row>106</xdr:row>
      <xdr:rowOff>25581</xdr:rowOff>
    </xdr:to>
    <xdr:cxnSp macro="">
      <xdr:nvCxnSpPr>
        <xdr:cNvPr id="744" name="直線コネクタ 743">
          <a:extLst>
            <a:ext uri="{FF2B5EF4-FFF2-40B4-BE49-F238E27FC236}">
              <a16:creationId xmlns:a16="http://schemas.microsoft.com/office/drawing/2014/main" id="{2567B383-5B55-41CD-9072-3CD6E64450F7}"/>
            </a:ext>
          </a:extLst>
        </xdr:cNvPr>
        <xdr:cNvCxnSpPr/>
      </xdr:nvCxnSpPr>
      <xdr:spPr>
        <a:xfrm flipV="1">
          <a:off x="20270787" y="17335500"/>
          <a:ext cx="790575"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151130</xdr:rowOff>
    </xdr:from>
    <xdr:to>
      <xdr:col>107</xdr:col>
      <xdr:colOff>101600</xdr:colOff>
      <xdr:row>106</xdr:row>
      <xdr:rowOff>81280</xdr:rowOff>
    </xdr:to>
    <xdr:sp macro="" textlink="">
      <xdr:nvSpPr>
        <xdr:cNvPr id="745" name="楕円 744">
          <a:extLst>
            <a:ext uri="{FF2B5EF4-FFF2-40B4-BE49-F238E27FC236}">
              <a16:creationId xmlns:a16="http://schemas.microsoft.com/office/drawing/2014/main" id="{AE072D56-0A1A-42C6-83A9-4DCE5CDAA5C5}"/>
            </a:ext>
          </a:extLst>
        </xdr:cNvPr>
        <xdr:cNvSpPr/>
      </xdr:nvSpPr>
      <xdr:spPr>
        <a:xfrm>
          <a:off x="19364325" y="17296130"/>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25581</xdr:rowOff>
    </xdr:from>
    <xdr:to>
      <xdr:col>111</xdr:col>
      <xdr:colOff>177800</xdr:colOff>
      <xdr:row>106</xdr:row>
      <xdr:rowOff>30480</xdr:rowOff>
    </xdr:to>
    <xdr:cxnSp macro="">
      <xdr:nvCxnSpPr>
        <xdr:cNvPr id="746" name="直線コネクタ 745">
          <a:extLst>
            <a:ext uri="{FF2B5EF4-FFF2-40B4-BE49-F238E27FC236}">
              <a16:creationId xmlns:a16="http://schemas.microsoft.com/office/drawing/2014/main" id="{C2350598-5F41-4E99-89D6-C993D3A22947}"/>
            </a:ext>
          </a:extLst>
        </xdr:cNvPr>
        <xdr:cNvCxnSpPr/>
      </xdr:nvCxnSpPr>
      <xdr:spPr>
        <a:xfrm flipV="1">
          <a:off x="19419887" y="17346793"/>
          <a:ext cx="8509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154395</xdr:rowOff>
    </xdr:from>
    <xdr:to>
      <xdr:col>102</xdr:col>
      <xdr:colOff>165100</xdr:colOff>
      <xdr:row>106</xdr:row>
      <xdr:rowOff>84545</xdr:rowOff>
    </xdr:to>
    <xdr:sp macro="" textlink="">
      <xdr:nvSpPr>
        <xdr:cNvPr id="747" name="楕円 746">
          <a:extLst>
            <a:ext uri="{FF2B5EF4-FFF2-40B4-BE49-F238E27FC236}">
              <a16:creationId xmlns:a16="http://schemas.microsoft.com/office/drawing/2014/main" id="{F0DEA6D5-708D-40C8-A4C0-3547775B224F}"/>
            </a:ext>
          </a:extLst>
        </xdr:cNvPr>
        <xdr:cNvSpPr/>
      </xdr:nvSpPr>
      <xdr:spPr>
        <a:xfrm>
          <a:off x="18527712" y="172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30480</xdr:rowOff>
    </xdr:from>
    <xdr:to>
      <xdr:col>107</xdr:col>
      <xdr:colOff>50800</xdr:colOff>
      <xdr:row>106</xdr:row>
      <xdr:rowOff>33745</xdr:rowOff>
    </xdr:to>
    <xdr:cxnSp macro="">
      <xdr:nvCxnSpPr>
        <xdr:cNvPr id="748" name="直線コネクタ 747">
          <a:extLst>
            <a:ext uri="{FF2B5EF4-FFF2-40B4-BE49-F238E27FC236}">
              <a16:creationId xmlns:a16="http://schemas.microsoft.com/office/drawing/2014/main" id="{C1AC7BFE-09A1-4FA2-B378-62B2879F416C}"/>
            </a:ext>
          </a:extLst>
        </xdr:cNvPr>
        <xdr:cNvCxnSpPr/>
      </xdr:nvCxnSpPr>
      <xdr:spPr>
        <a:xfrm flipV="1">
          <a:off x="18573750" y="17346930"/>
          <a:ext cx="846137" cy="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167458</xdr:rowOff>
    </xdr:from>
    <xdr:to>
      <xdr:col>98</xdr:col>
      <xdr:colOff>38100</xdr:colOff>
      <xdr:row>106</xdr:row>
      <xdr:rowOff>97608</xdr:rowOff>
    </xdr:to>
    <xdr:sp macro="" textlink="">
      <xdr:nvSpPr>
        <xdr:cNvPr id="749" name="楕円 748">
          <a:extLst>
            <a:ext uri="{FF2B5EF4-FFF2-40B4-BE49-F238E27FC236}">
              <a16:creationId xmlns:a16="http://schemas.microsoft.com/office/drawing/2014/main" id="{8BD15DC9-6007-4066-8F43-166B85EA1807}"/>
            </a:ext>
          </a:extLst>
        </xdr:cNvPr>
        <xdr:cNvSpPr/>
      </xdr:nvSpPr>
      <xdr:spPr>
        <a:xfrm>
          <a:off x="17686337" y="17317220"/>
          <a:ext cx="87313"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33745</xdr:rowOff>
    </xdr:from>
    <xdr:to>
      <xdr:col>102</xdr:col>
      <xdr:colOff>114300</xdr:colOff>
      <xdr:row>106</xdr:row>
      <xdr:rowOff>46808</xdr:rowOff>
    </xdr:to>
    <xdr:cxnSp macro="">
      <xdr:nvCxnSpPr>
        <xdr:cNvPr id="750" name="直線コネクタ 749">
          <a:extLst>
            <a:ext uri="{FF2B5EF4-FFF2-40B4-BE49-F238E27FC236}">
              <a16:creationId xmlns:a16="http://schemas.microsoft.com/office/drawing/2014/main" id="{6FC12A24-0898-4B77-AD89-92B55BC15C41}"/>
            </a:ext>
          </a:extLst>
        </xdr:cNvPr>
        <xdr:cNvCxnSpPr/>
      </xdr:nvCxnSpPr>
      <xdr:spPr>
        <a:xfrm flipV="1">
          <a:off x="17737137" y="17354957"/>
          <a:ext cx="836613" cy="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145885</xdr:rowOff>
    </xdr:from>
    <xdr:ext cx="469744" cy="259045"/>
    <xdr:sp macro="" textlink="">
      <xdr:nvSpPr>
        <xdr:cNvPr id="751" name="n_1aveValue【庁舎】&#10;一人当たり面積">
          <a:extLst>
            <a:ext uri="{FF2B5EF4-FFF2-40B4-BE49-F238E27FC236}">
              <a16:creationId xmlns:a16="http://schemas.microsoft.com/office/drawing/2014/main" id="{E18FDDE8-F328-4A51-A14B-1787E15CEA11}"/>
            </a:ext>
          </a:extLst>
        </xdr:cNvPr>
        <xdr:cNvSpPr txBox="1"/>
      </xdr:nvSpPr>
      <xdr:spPr>
        <a:xfrm>
          <a:off x="20032739" y="1746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150784</xdr:rowOff>
    </xdr:from>
    <xdr:ext cx="469744" cy="259045"/>
    <xdr:sp macro="" textlink="">
      <xdr:nvSpPr>
        <xdr:cNvPr id="752" name="n_2aveValue【庁舎】&#10;一人当たり面積">
          <a:extLst>
            <a:ext uri="{FF2B5EF4-FFF2-40B4-BE49-F238E27FC236}">
              <a16:creationId xmlns:a16="http://schemas.microsoft.com/office/drawing/2014/main" id="{97A7E8B9-4954-4A35-BCEA-168CA6AAA2BF}"/>
            </a:ext>
          </a:extLst>
        </xdr:cNvPr>
        <xdr:cNvSpPr txBox="1"/>
      </xdr:nvSpPr>
      <xdr:spPr>
        <a:xfrm>
          <a:off x="19194539" y="1746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753" name="n_3aveValue【庁舎】&#10;一人当たり面積">
          <a:extLst>
            <a:ext uri="{FF2B5EF4-FFF2-40B4-BE49-F238E27FC236}">
              <a16:creationId xmlns:a16="http://schemas.microsoft.com/office/drawing/2014/main" id="{11276863-03FF-4793-BBBD-FDDAEA23A931}"/>
            </a:ext>
          </a:extLst>
        </xdr:cNvPr>
        <xdr:cNvSpPr txBox="1"/>
      </xdr:nvSpPr>
      <xdr:spPr>
        <a:xfrm>
          <a:off x="18353164" y="174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155683</xdr:rowOff>
    </xdr:from>
    <xdr:ext cx="469744" cy="259045"/>
    <xdr:sp macro="" textlink="">
      <xdr:nvSpPr>
        <xdr:cNvPr id="754" name="n_4aveValue【庁舎】&#10;一人当たり面積">
          <a:extLst>
            <a:ext uri="{FF2B5EF4-FFF2-40B4-BE49-F238E27FC236}">
              <a16:creationId xmlns:a16="http://schemas.microsoft.com/office/drawing/2014/main" id="{158CD08E-7AED-416E-A01A-68554422245C}"/>
            </a:ext>
          </a:extLst>
        </xdr:cNvPr>
        <xdr:cNvSpPr txBox="1"/>
      </xdr:nvSpPr>
      <xdr:spPr>
        <a:xfrm>
          <a:off x="17507027" y="1747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92908</xdr:rowOff>
    </xdr:from>
    <xdr:ext cx="469744" cy="259045"/>
    <xdr:sp macro="" textlink="">
      <xdr:nvSpPr>
        <xdr:cNvPr id="755" name="n_1mainValue【庁舎】&#10;一人当たり面積">
          <a:extLst>
            <a:ext uri="{FF2B5EF4-FFF2-40B4-BE49-F238E27FC236}">
              <a16:creationId xmlns:a16="http://schemas.microsoft.com/office/drawing/2014/main" id="{F361A867-5EBE-42CF-A259-3EF2532FB68A}"/>
            </a:ext>
          </a:extLst>
        </xdr:cNvPr>
        <xdr:cNvSpPr txBox="1"/>
      </xdr:nvSpPr>
      <xdr:spPr>
        <a:xfrm>
          <a:off x="20032739" y="1706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756" name="n_2mainValue【庁舎】&#10;一人当たり面積">
          <a:extLst>
            <a:ext uri="{FF2B5EF4-FFF2-40B4-BE49-F238E27FC236}">
              <a16:creationId xmlns:a16="http://schemas.microsoft.com/office/drawing/2014/main" id="{0EBF7932-7094-4996-B856-C13762E848A7}"/>
            </a:ext>
          </a:extLst>
        </xdr:cNvPr>
        <xdr:cNvSpPr txBox="1"/>
      </xdr:nvSpPr>
      <xdr:spPr>
        <a:xfrm>
          <a:off x="19194539" y="170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101072</xdr:rowOff>
    </xdr:from>
    <xdr:ext cx="469744" cy="259045"/>
    <xdr:sp macro="" textlink="">
      <xdr:nvSpPr>
        <xdr:cNvPr id="757" name="n_3mainValue【庁舎】&#10;一人当たり面積">
          <a:extLst>
            <a:ext uri="{FF2B5EF4-FFF2-40B4-BE49-F238E27FC236}">
              <a16:creationId xmlns:a16="http://schemas.microsoft.com/office/drawing/2014/main" id="{18C50204-6F9D-48E3-8DD7-455B54624F88}"/>
            </a:ext>
          </a:extLst>
        </xdr:cNvPr>
        <xdr:cNvSpPr txBox="1"/>
      </xdr:nvSpPr>
      <xdr:spPr>
        <a:xfrm>
          <a:off x="18353164" y="1707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114135</xdr:rowOff>
    </xdr:from>
    <xdr:ext cx="469744" cy="259045"/>
    <xdr:sp macro="" textlink="">
      <xdr:nvSpPr>
        <xdr:cNvPr id="758" name="n_4mainValue【庁舎】&#10;一人当たり面積">
          <a:extLst>
            <a:ext uri="{FF2B5EF4-FFF2-40B4-BE49-F238E27FC236}">
              <a16:creationId xmlns:a16="http://schemas.microsoft.com/office/drawing/2014/main" id="{E6F78FE5-6956-47E4-9183-D7A498669360}"/>
            </a:ext>
          </a:extLst>
        </xdr:cNvPr>
        <xdr:cNvSpPr txBox="1"/>
      </xdr:nvSpPr>
      <xdr:spPr>
        <a:xfrm>
          <a:off x="17507027" y="1708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CA741860-9093-48FA-81DC-7CB53B5CBAF6}"/>
            </a:ext>
          </a:extLst>
        </xdr:cNvPr>
        <xdr:cNvSpPr/>
      </xdr:nvSpPr>
      <xdr:spPr>
        <a:xfrm>
          <a:off x="723900" y="1857375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6FAEE5EF-6771-4F32-B399-7349194147C0}"/>
            </a:ext>
          </a:extLst>
        </xdr:cNvPr>
        <xdr:cNvSpPr/>
      </xdr:nvSpPr>
      <xdr:spPr>
        <a:xfrm>
          <a:off x="723900" y="18642012"/>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61D41B32-E036-44E0-A4D8-512401515301}"/>
            </a:ext>
          </a:extLst>
        </xdr:cNvPr>
        <xdr:cNvSpPr txBox="1"/>
      </xdr:nvSpPr>
      <xdr:spPr>
        <a:xfrm>
          <a:off x="800100" y="18896012"/>
          <a:ext cx="20985162"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図書館、一般廃棄物処理施設、体育館・プール、福祉施設が類似団体より低くなっている一方、消防施設、庁舎が高くなっている。一般廃棄物処理施設については、焼却施設やリサイクル施設の耐用年数の経過が短いことから低く、体育館・プール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年度に実施した国体のための施設改修や耐震化工事の影響から低くなっている。福祉施設についても総合福祉センターの耐用年数の経過が比較的短いことから低くなっている。一方庁舎については、昭和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年度の完成から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近くが経過し、附属設備についても耐用年数を経過しているものの更新していない資産も多くあることから高くなっていたが、近年では空調設備や照明設備の更新に着手しており、長寿命化に取り組んで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福井県小浜市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28,622
28,292
233.11
19,863,452
18,981,776
774,115
9,828,962
15,825,768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類似団体内平均値</a:t>
          </a:r>
          <a:r>
            <a:rPr kumimoji="1" lang="ja-JP" altLang="en-US" sz="1000" b="0" i="0" baseline="0">
              <a:solidFill>
                <a:schemeClr val="dk1"/>
              </a:solidFill>
              <a:effectLst/>
              <a:latin typeface="+mn-lt"/>
              <a:ea typeface="+mn-ea"/>
              <a:cs typeface="+mn-cs"/>
            </a:rPr>
            <a:t>をわずかに上回る数値で推移してきたが、令和３年度は下回ることとなった。また、</a:t>
          </a:r>
          <a:r>
            <a:rPr kumimoji="1" lang="ja-JP" altLang="ja-JP" sz="1000" b="0" i="0" baseline="0">
              <a:solidFill>
                <a:schemeClr val="dk1"/>
              </a:solidFill>
              <a:effectLst/>
              <a:latin typeface="+mn-lt"/>
              <a:ea typeface="+mn-ea"/>
              <a:cs typeface="+mn-cs"/>
            </a:rPr>
            <a:t>全国平均、県内平均と比較すると低い水準にある。</a:t>
          </a:r>
          <a:endParaRPr kumimoji="1" lang="en-US" altLang="ja-JP" sz="1000" b="0" i="0" baseline="0">
            <a:solidFill>
              <a:schemeClr val="dk1"/>
            </a:solidFill>
            <a:effectLst/>
            <a:latin typeface="+mn-lt"/>
            <a:ea typeface="+mn-ea"/>
            <a:cs typeface="+mn-cs"/>
          </a:endParaRPr>
        </a:p>
        <a:p>
          <a:r>
            <a:rPr kumimoji="1" lang="ja-JP" altLang="en-US"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基準財政需要額については、</a:t>
          </a:r>
          <a:r>
            <a:rPr kumimoji="1" lang="ja-JP" altLang="en-US" sz="1000" b="0" i="0" baseline="0">
              <a:solidFill>
                <a:schemeClr val="dk1"/>
              </a:solidFill>
              <a:effectLst/>
              <a:latin typeface="+mn-lt"/>
              <a:ea typeface="+mn-ea"/>
              <a:cs typeface="+mn-cs"/>
            </a:rPr>
            <a:t>臨時財政対策債償還基金費や地域デジタル社会推進費の創設により増加した</a:t>
          </a:r>
          <a:r>
            <a:rPr kumimoji="1" lang="ja-JP" altLang="ja-JP" sz="1000" b="0" i="0" baseline="0">
              <a:solidFill>
                <a:schemeClr val="dk1"/>
              </a:solidFill>
              <a:effectLst/>
              <a:latin typeface="+mn-lt"/>
              <a:ea typeface="+mn-ea"/>
              <a:cs typeface="+mn-cs"/>
            </a:rPr>
            <a:t>。基準財政収入額については、</a:t>
          </a:r>
          <a:r>
            <a:rPr kumimoji="1" lang="ja-JP" altLang="en-US" sz="1000" b="0" i="0" baseline="0">
              <a:solidFill>
                <a:schemeClr val="dk1"/>
              </a:solidFill>
              <a:effectLst/>
              <a:latin typeface="+mn-lt"/>
              <a:ea typeface="+mn-ea"/>
              <a:cs typeface="+mn-cs"/>
            </a:rPr>
            <a:t>法人事業税交付金などが増加した一方、市町村民税、固定資産税等の市税が減少したことに伴い、前年度から減少している。</a:t>
          </a:r>
          <a:r>
            <a:rPr kumimoji="1" lang="ja-JP" altLang="ja-JP" sz="1000" b="0" i="0" baseline="0">
              <a:solidFill>
                <a:schemeClr val="dk1"/>
              </a:solidFill>
              <a:effectLst/>
              <a:latin typeface="+mn-lt"/>
              <a:ea typeface="+mn-ea"/>
              <a:cs typeface="+mn-cs"/>
            </a:rPr>
            <a:t>結果として、需要額</a:t>
          </a:r>
          <a:r>
            <a:rPr kumimoji="1" lang="ja-JP" altLang="en-US" sz="1000" b="0" i="0" baseline="0">
              <a:solidFill>
                <a:schemeClr val="dk1"/>
              </a:solidFill>
              <a:effectLst/>
              <a:latin typeface="+mn-lt"/>
              <a:ea typeface="+mn-ea"/>
              <a:cs typeface="+mn-cs"/>
            </a:rPr>
            <a:t>が増加し</a:t>
          </a:r>
          <a:r>
            <a:rPr kumimoji="1" lang="ja-JP" altLang="ja-JP" sz="1000" b="0" i="0" baseline="0">
              <a:solidFill>
                <a:schemeClr val="dk1"/>
              </a:solidFill>
              <a:effectLst/>
              <a:latin typeface="+mn-lt"/>
              <a:ea typeface="+mn-ea"/>
              <a:cs typeface="+mn-cs"/>
            </a:rPr>
            <a:t>収入額</a:t>
          </a:r>
          <a:r>
            <a:rPr kumimoji="1" lang="ja-JP" altLang="en-US" sz="1000" b="0" i="0" baseline="0">
              <a:solidFill>
                <a:schemeClr val="dk1"/>
              </a:solidFill>
              <a:effectLst/>
              <a:latin typeface="+mn-lt"/>
              <a:ea typeface="+mn-ea"/>
              <a:cs typeface="+mn-cs"/>
            </a:rPr>
            <a:t>が減少</a:t>
          </a:r>
          <a:r>
            <a:rPr kumimoji="1" lang="ja-JP" altLang="ja-JP" sz="1000" b="0" i="0" baseline="0">
              <a:solidFill>
                <a:schemeClr val="dk1"/>
              </a:solidFill>
              <a:effectLst/>
              <a:latin typeface="+mn-lt"/>
              <a:ea typeface="+mn-ea"/>
              <a:cs typeface="+mn-cs"/>
            </a:rPr>
            <a:t>したことから財政力指数は</a:t>
          </a:r>
          <a:r>
            <a:rPr kumimoji="1" lang="ja-JP" altLang="en-US" sz="1000" b="0" i="0" baseline="0">
              <a:solidFill>
                <a:schemeClr val="dk1"/>
              </a:solidFill>
              <a:effectLst/>
              <a:latin typeface="+mn-lt"/>
              <a:ea typeface="+mn-ea"/>
              <a:cs typeface="+mn-cs"/>
            </a:rPr>
            <a:t>わずかに減少し</a:t>
          </a:r>
          <a:r>
            <a:rPr kumimoji="1" lang="ja-JP" altLang="ja-JP" sz="1000" b="0" i="0" baseline="0">
              <a:solidFill>
                <a:schemeClr val="dk1"/>
              </a:solidFill>
              <a:effectLst/>
              <a:latin typeface="+mn-lt"/>
              <a:ea typeface="+mn-ea"/>
              <a:cs typeface="+mn-cs"/>
            </a:rPr>
            <a:t>た。税収の大きな伸びが期待できない状況であることから、企業誘致による雇用の拡大や税の徴収率向上対策等により、歳入確保に努める。</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93435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056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865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76200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14712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歳出では、下水道会計への</a:t>
          </a:r>
          <a:r>
            <a:rPr kumimoji="1" lang="ja-JP" altLang="en-US" sz="1000" b="0" i="0" baseline="0">
              <a:solidFill>
                <a:schemeClr val="dk1"/>
              </a:solidFill>
              <a:effectLst/>
              <a:latin typeface="+mn-lt"/>
              <a:ea typeface="+mn-ea"/>
              <a:cs typeface="+mn-cs"/>
            </a:rPr>
            <a:t>補助</a:t>
          </a:r>
          <a:r>
            <a:rPr kumimoji="1" lang="ja-JP" altLang="ja-JP" sz="1000" b="0" i="0" baseline="0">
              <a:solidFill>
                <a:schemeClr val="dk1"/>
              </a:solidFill>
              <a:effectLst/>
              <a:latin typeface="+mn-lt"/>
              <a:ea typeface="+mn-ea"/>
              <a:cs typeface="+mn-cs"/>
            </a:rPr>
            <a:t>金や病院事業等一部事務組合への負担金、一般廃棄物処理施設や学校施設の物件費等維持管理費の負担が大きく、恒常的に経常収支比率が類似団体内平均値を大きく上回っている。令和</a:t>
          </a:r>
          <a:r>
            <a:rPr kumimoji="1" lang="ja-JP" altLang="en-US" sz="1000" b="0" i="0" baseline="0">
              <a:solidFill>
                <a:schemeClr val="dk1"/>
              </a:solidFill>
              <a:effectLst/>
              <a:latin typeface="+mn-lt"/>
              <a:ea typeface="+mn-ea"/>
              <a:cs typeface="+mn-cs"/>
            </a:rPr>
            <a:t>３</a:t>
          </a:r>
          <a:r>
            <a:rPr kumimoji="1" lang="ja-JP" altLang="ja-JP" sz="1000" b="0" i="0" baseline="0">
              <a:solidFill>
                <a:schemeClr val="dk1"/>
              </a:solidFill>
              <a:effectLst/>
              <a:latin typeface="+mn-lt"/>
              <a:ea typeface="+mn-ea"/>
              <a:cs typeface="+mn-cs"/>
            </a:rPr>
            <a:t>年度については、人件費や物件費、扶助費等</a:t>
          </a:r>
          <a:r>
            <a:rPr kumimoji="1" lang="ja-JP" altLang="en-US" sz="1000" b="0" i="0" baseline="0">
              <a:solidFill>
                <a:schemeClr val="dk1"/>
              </a:solidFill>
              <a:effectLst/>
              <a:latin typeface="+mn-lt"/>
              <a:ea typeface="+mn-ea"/>
              <a:cs typeface="+mn-cs"/>
            </a:rPr>
            <a:t>経費</a:t>
          </a:r>
          <a:r>
            <a:rPr kumimoji="1" lang="ja-JP" altLang="ja-JP" sz="1000" b="0" i="0" baseline="0">
              <a:solidFill>
                <a:schemeClr val="dk1"/>
              </a:solidFill>
              <a:effectLst/>
              <a:latin typeface="+mn-lt"/>
              <a:ea typeface="+mn-ea"/>
              <a:cs typeface="+mn-cs"/>
            </a:rPr>
            <a:t>の増加はあったものの、地方交付税や</a:t>
          </a:r>
          <a:r>
            <a:rPr kumimoji="1" lang="ja-JP" altLang="en-US" sz="1000" b="0" i="0" baseline="0">
              <a:solidFill>
                <a:schemeClr val="dk1"/>
              </a:solidFill>
              <a:effectLst/>
              <a:latin typeface="+mn-lt"/>
              <a:ea typeface="+mn-ea"/>
              <a:cs typeface="+mn-cs"/>
            </a:rPr>
            <a:t>交付金</a:t>
          </a:r>
          <a:r>
            <a:rPr kumimoji="1" lang="ja-JP" altLang="ja-JP" sz="1000" b="0" i="0" baseline="0">
              <a:solidFill>
                <a:schemeClr val="dk1"/>
              </a:solidFill>
              <a:effectLst/>
              <a:latin typeface="+mn-lt"/>
              <a:ea typeface="+mn-ea"/>
              <a:cs typeface="+mn-cs"/>
            </a:rPr>
            <a:t>の増加などにより</a:t>
          </a:r>
          <a:r>
            <a:rPr kumimoji="1" lang="en-US" altLang="ja-JP" sz="1000" b="0" i="0" baseline="0">
              <a:solidFill>
                <a:schemeClr val="dk1"/>
              </a:solidFill>
              <a:effectLst/>
              <a:latin typeface="+mn-lt"/>
              <a:ea typeface="+mn-ea"/>
              <a:cs typeface="+mn-cs"/>
            </a:rPr>
            <a:t>3.8pt</a:t>
          </a:r>
          <a:r>
            <a:rPr kumimoji="1" lang="ja-JP" altLang="ja-JP" sz="1000" b="0" i="0" baseline="0">
              <a:solidFill>
                <a:schemeClr val="dk1"/>
              </a:solidFill>
              <a:effectLst/>
              <a:latin typeface="+mn-lt"/>
              <a:ea typeface="+mn-ea"/>
              <a:cs typeface="+mn-cs"/>
            </a:rPr>
            <a:t>改善した。</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類似団体内平均値</a:t>
          </a:r>
          <a:r>
            <a:rPr kumimoji="1" lang="ja-JP" altLang="en-US" sz="1000" b="0" i="0" baseline="0">
              <a:solidFill>
                <a:schemeClr val="dk1"/>
              </a:solidFill>
              <a:effectLst/>
              <a:latin typeface="+mn-lt"/>
              <a:ea typeface="+mn-ea"/>
              <a:cs typeface="+mn-cs"/>
            </a:rPr>
            <a:t>と差がやや広がったことに加え</a:t>
          </a:r>
          <a:r>
            <a:rPr kumimoji="1" lang="ja-JP" altLang="ja-JP" sz="1000" b="0" i="0" baseline="0">
              <a:solidFill>
                <a:schemeClr val="dk1"/>
              </a:solidFill>
              <a:effectLst/>
              <a:latin typeface="+mn-lt"/>
              <a:ea typeface="+mn-ea"/>
              <a:cs typeface="+mn-cs"/>
            </a:rPr>
            <a:t>、今後も扶助費や医療、介護等への繰出金は増加が予想されることから、使用料の見直しや市税の徴収強化による自主財源の確保、公共施設等総合管理計画および個別施設計画に基づく施設の統廃合を視野に入れた見直し等により、経費削減を図ることで経常収支比率の悪化を抑える。</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106256</xdr:rowOff>
    </xdr:from>
    <xdr:to>
      <xdr:col>23</xdr:col>
      <xdr:colOff>133350</xdr:colOff>
      <xdr:row>65</xdr:row>
      <xdr:rowOff>69004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907606"/>
          <a:ext cx="838200" cy="30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69004</xdr:rowOff>
    </xdr:from>
    <xdr:to>
      <xdr:col>19</xdr:col>
      <xdr:colOff>133350</xdr:colOff>
      <xdr:row>66</xdr:row>
      <xdr:rowOff>154940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213254"/>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154940</xdr:rowOff>
    </xdr:from>
    <xdr:to>
      <xdr:col>15</xdr:col>
      <xdr:colOff>82550</xdr:colOff>
      <xdr:row>67</xdr:row>
      <xdr:rowOff>23706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4706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149437</xdr:rowOff>
    </xdr:from>
    <xdr:to>
      <xdr:col>15</xdr:col>
      <xdr:colOff>133350</xdr:colOff>
      <xdr:row>65</xdr:row>
      <xdr:rowOff>79587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89764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15663</xdr:rowOff>
    </xdr:from>
    <xdr:to>
      <xdr:col>11</xdr:col>
      <xdr:colOff>31750</xdr:colOff>
      <xdr:row>67</xdr:row>
      <xdr:rowOff>23706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5028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148607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27533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18204</xdr:rowOff>
    </xdr:from>
    <xdr:to>
      <xdr:col>19</xdr:col>
      <xdr:colOff>184150</xdr:colOff>
      <xdr:row>65</xdr:row>
      <xdr:rowOff>119804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104581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104140</xdr:rowOff>
    </xdr:from>
    <xdr:to>
      <xdr:col>15</xdr:col>
      <xdr:colOff>133350</xdr:colOff>
      <xdr:row>67</xdr:row>
      <xdr:rowOff>34290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19067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144356</xdr:rowOff>
    </xdr:from>
    <xdr:to>
      <xdr:col>11</xdr:col>
      <xdr:colOff>82550</xdr:colOff>
      <xdr:row>67</xdr:row>
      <xdr:rowOff>74506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59283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54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136313</xdr:rowOff>
    </xdr:from>
    <xdr:to>
      <xdr:col>7</xdr:col>
      <xdr:colOff>31750</xdr:colOff>
      <xdr:row>67</xdr:row>
      <xdr:rowOff>66463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51240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53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[184,526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令和</a:t>
          </a:r>
          <a:r>
            <a:rPr kumimoji="1" lang="ja-JP" altLang="en-US" sz="900" b="0" i="0" baseline="0">
              <a:solidFill>
                <a:schemeClr val="dk1"/>
              </a:solidFill>
              <a:effectLst/>
              <a:latin typeface="+mn-lt"/>
              <a:ea typeface="+mn-ea"/>
              <a:cs typeface="+mn-cs"/>
            </a:rPr>
            <a:t>３</a:t>
          </a:r>
          <a:r>
            <a:rPr kumimoji="1" lang="ja-JP" altLang="ja-JP" sz="900" b="0" i="0" baseline="0">
              <a:solidFill>
                <a:schemeClr val="dk1"/>
              </a:solidFill>
              <a:effectLst/>
              <a:latin typeface="+mn-lt"/>
              <a:ea typeface="+mn-ea"/>
              <a:cs typeface="+mn-cs"/>
            </a:rPr>
            <a:t>年度は、</a:t>
          </a:r>
          <a:r>
            <a:rPr kumimoji="1" lang="ja-JP" altLang="en-US" sz="900" b="0" i="0" baseline="0">
              <a:solidFill>
                <a:schemeClr val="dk1"/>
              </a:solidFill>
              <a:effectLst/>
              <a:latin typeface="+mn-lt"/>
              <a:ea typeface="+mn-ea"/>
              <a:cs typeface="+mn-cs"/>
            </a:rPr>
            <a:t>新型コロナウイルスワクチン接種に伴い人件費、物件費ともに増加している。一方で、正職員人件費や小中学校児童・生徒用タブレット購入費など減少した物件費もあるものの、結果として</a:t>
          </a:r>
          <a:r>
            <a:rPr kumimoji="1" lang="ja-JP" altLang="ja-JP" sz="900" b="0" i="0" baseline="0">
              <a:solidFill>
                <a:schemeClr val="dk1"/>
              </a:solidFill>
              <a:effectLst/>
              <a:latin typeface="+mn-lt"/>
              <a:ea typeface="+mn-ea"/>
              <a:cs typeface="+mn-cs"/>
            </a:rPr>
            <a:t>人口一人あたりの決算額が増加した。</a:t>
          </a:r>
          <a:endParaRPr lang="ja-JP" altLang="ja-JP" sz="1050">
            <a:effectLst/>
          </a:endParaRPr>
        </a:p>
        <a:p>
          <a:pPr eaLnBrk="1" fontAlgn="auto" latinLnBrk="0" hangingPunct="1"/>
          <a:r>
            <a:rPr kumimoji="1" lang="ja-JP" altLang="ja-JP" sz="900" b="0" i="0" baseline="0">
              <a:solidFill>
                <a:schemeClr val="dk1"/>
              </a:solidFill>
              <a:effectLst/>
              <a:latin typeface="+mn-lt"/>
              <a:ea typeface="+mn-ea"/>
              <a:cs typeface="+mn-cs"/>
            </a:rPr>
            <a:t>　人件費については、保育園、小中学校給食調理員、公民館職員等の会計年度任用職員が多いため、報酬が類似団体と比較すると高い水準となっている。物件費では、一般廃棄物処理施設の規模が大きい他、大規模な観光施設にかかる維持管理費が高くなっている。今後</a:t>
          </a:r>
          <a:r>
            <a:rPr kumimoji="1" lang="ja-JP" altLang="en-US" sz="900" b="0" i="0" baseline="0">
              <a:solidFill>
                <a:schemeClr val="dk1"/>
              </a:solidFill>
              <a:effectLst/>
              <a:latin typeface="+mn-lt"/>
              <a:ea typeface="+mn-ea"/>
              <a:cs typeface="+mn-cs"/>
            </a:rPr>
            <a:t>も</a:t>
          </a:r>
          <a:r>
            <a:rPr kumimoji="1" lang="ja-JP" altLang="ja-JP" sz="900" b="0" i="0" baseline="0">
              <a:solidFill>
                <a:schemeClr val="dk1"/>
              </a:solidFill>
              <a:effectLst/>
              <a:latin typeface="+mn-lt"/>
              <a:ea typeface="+mn-ea"/>
              <a:cs typeface="+mn-cs"/>
            </a:rPr>
            <a:t>施設数の多い公立保育園や、老朽化が進む</a:t>
          </a:r>
          <a:r>
            <a:rPr kumimoji="1" lang="ja-JP" altLang="en-US" sz="900" b="0" i="0" baseline="0">
              <a:solidFill>
                <a:schemeClr val="dk1"/>
              </a:solidFill>
              <a:effectLst/>
              <a:latin typeface="+mn-lt"/>
              <a:ea typeface="+mn-ea"/>
              <a:cs typeface="+mn-cs"/>
            </a:rPr>
            <a:t>小中学校</a:t>
          </a:r>
          <a:r>
            <a:rPr kumimoji="1" lang="ja-JP" altLang="ja-JP" sz="900" b="0" i="0" baseline="0">
              <a:solidFill>
                <a:schemeClr val="dk1"/>
              </a:solidFill>
              <a:effectLst/>
              <a:latin typeface="+mn-lt"/>
              <a:ea typeface="+mn-ea"/>
              <a:cs typeface="+mn-cs"/>
            </a:rPr>
            <a:t>等の維持補修費の増加が予想される。施設の統廃合を視野に入れた見直しや広域連携によるスケールメリットを活かし、会計年度任用職員数の削減や維持管理費用の削減を図る。</a:t>
          </a:r>
          <a:endParaRPr lang="ja-JP" altLang="ja-JP" sz="105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108826</xdr:rowOff>
    </xdr:from>
    <xdr:to>
      <xdr:col>23</xdr:col>
      <xdr:colOff>133350</xdr:colOff>
      <xdr:row>81</xdr:row>
      <xdr:rowOff>147137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96276"/>
          <a:ext cx="838200" cy="3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85831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01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81125</xdr:rowOff>
    </xdr:from>
    <xdr:to>
      <xdr:col>19</xdr:col>
      <xdr:colOff>133350</xdr:colOff>
      <xdr:row>81</xdr:row>
      <xdr:rowOff>108826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68575"/>
          <a:ext cx="889000" cy="2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87396</xdr:rowOff>
    </xdr:from>
    <xdr:to>
      <xdr:col>19</xdr:col>
      <xdr:colOff>184150</xdr:colOff>
      <xdr:row>82</xdr:row>
      <xdr:rowOff>17546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2323</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061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70842</xdr:rowOff>
    </xdr:from>
    <xdr:to>
      <xdr:col>15</xdr:col>
      <xdr:colOff>82550</xdr:colOff>
      <xdr:row>81</xdr:row>
      <xdr:rowOff>81125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58292"/>
          <a:ext cx="889000" cy="1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13419</xdr:rowOff>
    </xdr:from>
    <xdr:to>
      <xdr:col>15</xdr:col>
      <xdr:colOff>133350</xdr:colOff>
      <xdr:row>81</xdr:row>
      <xdr:rowOff>115019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125196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6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65867</xdr:rowOff>
    </xdr:from>
    <xdr:to>
      <xdr:col>11</xdr:col>
      <xdr:colOff>31750</xdr:colOff>
      <xdr:row>81</xdr:row>
      <xdr:rowOff>70842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53317"/>
          <a:ext cx="8890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783</xdr:rowOff>
    </xdr:from>
    <xdr:to>
      <xdr:col>11</xdr:col>
      <xdr:colOff>82550</xdr:colOff>
      <xdr:row>81</xdr:row>
      <xdr:rowOff>102383</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112560</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6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165060</xdr:rowOff>
    </xdr:from>
    <xdr:to>
      <xdr:col>7</xdr:col>
      <xdr:colOff>31750</xdr:colOff>
      <xdr:row>81</xdr:row>
      <xdr:rowOff>95210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8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105387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4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96337</xdr:rowOff>
    </xdr:from>
    <xdr:to>
      <xdr:col>23</xdr:col>
      <xdr:colOff>184150</xdr:colOff>
      <xdr:row>82</xdr:row>
      <xdr:rowOff>26487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8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68414</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95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58026</xdr:rowOff>
    </xdr:from>
    <xdr:to>
      <xdr:col>19</xdr:col>
      <xdr:colOff>184150</xdr:colOff>
      <xdr:row>81</xdr:row>
      <xdr:rowOff>159626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4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169803</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14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30325</xdr:rowOff>
    </xdr:from>
    <xdr:to>
      <xdr:col>15</xdr:col>
      <xdr:colOff>133350</xdr:colOff>
      <xdr:row>81</xdr:row>
      <xdr:rowOff>131925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116702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0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20042</xdr:rowOff>
    </xdr:from>
    <xdr:to>
      <xdr:col>11</xdr:col>
      <xdr:colOff>82550</xdr:colOff>
      <xdr:row>81</xdr:row>
      <xdr:rowOff>121642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106419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99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15067</xdr:rowOff>
    </xdr:from>
    <xdr:to>
      <xdr:col>7</xdr:col>
      <xdr:colOff>31750</xdr:colOff>
      <xdr:row>81</xdr:row>
      <xdr:rowOff>116667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0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101444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98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令和２年度と同じ指数であるが、類似団体平均値を</a:t>
          </a:r>
          <a:r>
            <a:rPr kumimoji="1" lang="en-US" altLang="ja-JP" sz="1300">
              <a:latin typeface="ＭＳ Ｐゴシック" panose="020B0600070205080204" pitchFamily="50" charset="-128"/>
              <a:ea typeface="ＭＳ Ｐゴシック" panose="020B0600070205080204" pitchFamily="50" charset="-128"/>
            </a:rPr>
            <a:t>1.7pt</a:t>
          </a:r>
          <a:r>
            <a:rPr kumimoji="1" lang="ja-JP" altLang="en-US" sz="1300">
              <a:latin typeface="ＭＳ Ｐゴシック" panose="020B0600070205080204" pitchFamily="50" charset="-128"/>
              <a:ea typeface="ＭＳ Ｐゴシック" panose="020B0600070205080204" pitchFamily="50" charset="-128"/>
            </a:rPr>
            <a:t>下回っている。今後も職務・職責に応じた構造への転換を図り、職員給与の適正化に努める。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29029</xdr:rowOff>
    </xdr:from>
    <xdr:to>
      <xdr:col>81</xdr:col>
      <xdr:colOff>44450</xdr:colOff>
      <xdr:row>82</xdr:row>
      <xdr:rowOff>29029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0879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71863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302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29029</xdr:rowOff>
    </xdr:from>
    <xdr:to>
      <xdr:col>77</xdr:col>
      <xdr:colOff>44450</xdr:colOff>
      <xdr:row>83</xdr:row>
      <xdr:rowOff>47171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087929"/>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30843</xdr:rowOff>
    </xdr:from>
    <xdr:to>
      <xdr:col>77</xdr:col>
      <xdr:colOff>95250</xdr:colOff>
      <xdr:row>83</xdr:row>
      <xdr:rowOff>132443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117220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347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47171</xdr:rowOff>
    </xdr:from>
    <xdr:to>
      <xdr:col>72</xdr:col>
      <xdr:colOff>203200</xdr:colOff>
      <xdr:row>83</xdr:row>
      <xdr:rowOff>64407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42775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134456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64407</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42430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151691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134456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149679</xdr:rowOff>
    </xdr:from>
    <xdr:to>
      <xdr:col>81</xdr:col>
      <xdr:colOff>95250</xdr:colOff>
      <xdr:row>82</xdr:row>
      <xdr:rowOff>79829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166206</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38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149679</xdr:rowOff>
    </xdr:from>
    <xdr:to>
      <xdr:col>77</xdr:col>
      <xdr:colOff>95250</xdr:colOff>
      <xdr:row>82</xdr:row>
      <xdr:rowOff>79829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90006</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380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167821</xdr:rowOff>
    </xdr:from>
    <xdr:to>
      <xdr:col>73</xdr:col>
      <xdr:colOff>44450</xdr:colOff>
      <xdr:row>83</xdr:row>
      <xdr:rowOff>97971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108148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13607</xdr:rowOff>
    </xdr:from>
    <xdr:to>
      <xdr:col>68</xdr:col>
      <xdr:colOff>203200</xdr:colOff>
      <xdr:row>83</xdr:row>
      <xdr:rowOff>115207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125384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令和２年度より</a:t>
          </a:r>
          <a:r>
            <a:rPr kumimoji="1" lang="en-US" altLang="ja-JP" sz="1300">
              <a:latin typeface="ＭＳ Ｐゴシック" panose="020B0600070205080204" pitchFamily="50" charset="-128"/>
              <a:ea typeface="ＭＳ Ｐゴシック" panose="020B0600070205080204" pitchFamily="50" charset="-128"/>
            </a:rPr>
            <a:t>0.03pt</a:t>
          </a:r>
          <a:r>
            <a:rPr kumimoji="1" lang="ja-JP" altLang="en-US" sz="1300">
              <a:latin typeface="ＭＳ Ｐゴシック" panose="020B0600070205080204" pitchFamily="50" charset="-128"/>
              <a:ea typeface="ＭＳ Ｐゴシック" panose="020B0600070205080204" pitchFamily="50" charset="-128"/>
            </a:rPr>
            <a:t>増加したものの、類似団体平均値を</a:t>
          </a:r>
          <a:r>
            <a:rPr kumimoji="1" lang="en-US" altLang="ja-JP" sz="1300">
              <a:latin typeface="ＭＳ Ｐゴシック" panose="020B0600070205080204" pitchFamily="50" charset="-128"/>
              <a:ea typeface="ＭＳ Ｐゴシック" panose="020B0600070205080204" pitchFamily="50" charset="-128"/>
            </a:rPr>
            <a:t>0.12pt</a:t>
          </a:r>
          <a:r>
            <a:rPr kumimoji="1" lang="ja-JP" altLang="en-US" sz="1300">
              <a:latin typeface="ＭＳ Ｐゴシック" panose="020B0600070205080204" pitchFamily="50" charset="-128"/>
              <a:ea typeface="ＭＳ Ｐゴシック" panose="020B0600070205080204" pitchFamily="50" charset="-128"/>
            </a:rPr>
            <a:t>下回っている。今後も、住民サービスを低下させないよう、職員数の適正化に努める。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57976</xdr:rowOff>
    </xdr:from>
    <xdr:to>
      <xdr:col>81</xdr:col>
      <xdr:colOff>44450</xdr:colOff>
      <xdr:row>60</xdr:row>
      <xdr:rowOff>61997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44976"/>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159550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75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57976</xdr:rowOff>
    </xdr:from>
    <xdr:to>
      <xdr:col>77</xdr:col>
      <xdr:colOff>44450</xdr:colOff>
      <xdr:row>60</xdr:row>
      <xdr:rowOff>59182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344976"/>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39349</xdr:rowOff>
    </xdr:from>
    <xdr:to>
      <xdr:col>77</xdr:col>
      <xdr:colOff>95250</xdr:colOff>
      <xdr:row>60</xdr:row>
      <xdr:rowOff>140949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125726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12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57976</xdr:rowOff>
    </xdr:from>
    <xdr:to>
      <xdr:col>72</xdr:col>
      <xdr:colOff>203200</xdr:colOff>
      <xdr:row>60</xdr:row>
      <xdr:rowOff>59182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44976"/>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29294</xdr:rowOff>
    </xdr:from>
    <xdr:to>
      <xdr:col>73</xdr:col>
      <xdr:colOff>44450</xdr:colOff>
      <xdr:row>60</xdr:row>
      <xdr:rowOff>130894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115671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57976</xdr:rowOff>
    </xdr:from>
    <xdr:to>
      <xdr:col>68</xdr:col>
      <xdr:colOff>152400</xdr:colOff>
      <xdr:row>60</xdr:row>
      <xdr:rowOff>59182</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344976"/>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26077</xdr:rowOff>
    </xdr:from>
    <xdr:to>
      <xdr:col>68</xdr:col>
      <xdr:colOff>203200</xdr:colOff>
      <xdr:row>60</xdr:row>
      <xdr:rowOff>127677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112454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28893</xdr:rowOff>
    </xdr:from>
    <xdr:to>
      <xdr:col>64</xdr:col>
      <xdr:colOff>152400</xdr:colOff>
      <xdr:row>60</xdr:row>
      <xdr:rowOff>130493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115270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11197</xdr:rowOff>
    </xdr:from>
    <xdr:to>
      <xdr:col>81</xdr:col>
      <xdr:colOff>95250</xdr:colOff>
      <xdr:row>60</xdr:row>
      <xdr:rowOff>112797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9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27724</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4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7176</xdr:rowOff>
    </xdr:from>
    <xdr:to>
      <xdr:col>77</xdr:col>
      <xdr:colOff>95250</xdr:colOff>
      <xdr:row>60</xdr:row>
      <xdr:rowOff>108776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118953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63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8382</xdr:rowOff>
    </xdr:from>
    <xdr:to>
      <xdr:col>73</xdr:col>
      <xdr:colOff>44450</xdr:colOff>
      <xdr:row>60</xdr:row>
      <xdr:rowOff>109982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120159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7176</xdr:rowOff>
    </xdr:from>
    <xdr:to>
      <xdr:col>68</xdr:col>
      <xdr:colOff>203200</xdr:colOff>
      <xdr:row>60</xdr:row>
      <xdr:rowOff>108776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118953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6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8382</xdr:rowOff>
    </xdr:from>
    <xdr:to>
      <xdr:col>64</xdr:col>
      <xdr:colOff>152400</xdr:colOff>
      <xdr:row>60</xdr:row>
      <xdr:rowOff>109982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120159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年度の実質公債費比率は、下水道会計の元利償還金に対する繰出金と病院等一部事務組合の地方債償還負担金が減少したこと</a:t>
          </a:r>
          <a:r>
            <a:rPr kumimoji="1" lang="ja-JP" altLang="en-US" sz="1100" b="0" i="0" baseline="0">
              <a:solidFill>
                <a:schemeClr val="dk1"/>
              </a:solidFill>
              <a:effectLst/>
              <a:latin typeface="+mn-lt"/>
              <a:ea typeface="+mn-ea"/>
              <a:cs typeface="+mn-cs"/>
            </a:rPr>
            <a:t>、普通交付税の追加交付</a:t>
          </a:r>
          <a:r>
            <a:rPr kumimoji="1" lang="ja-JP" altLang="ja-JP" sz="1100" b="0" i="0" baseline="0">
              <a:solidFill>
                <a:schemeClr val="dk1"/>
              </a:solidFill>
              <a:effectLst/>
              <a:latin typeface="+mn-lt"/>
              <a:ea typeface="+mn-ea"/>
              <a:cs typeface="+mn-cs"/>
            </a:rPr>
            <a:t>により三か年平均で</a:t>
          </a:r>
          <a:r>
            <a:rPr kumimoji="1" lang="en-US" altLang="ja-JP" sz="1100" b="0" i="0" baseline="0">
              <a:solidFill>
                <a:schemeClr val="dk1"/>
              </a:solidFill>
              <a:effectLst/>
              <a:latin typeface="+mn-lt"/>
              <a:ea typeface="+mn-ea"/>
              <a:cs typeface="+mn-cs"/>
            </a:rPr>
            <a:t>0.3pt</a:t>
          </a:r>
          <a:r>
            <a:rPr kumimoji="1" lang="ja-JP" altLang="en-US" sz="1100" b="0" i="0" baseline="0">
              <a:solidFill>
                <a:schemeClr val="dk1"/>
              </a:solidFill>
              <a:effectLst/>
              <a:latin typeface="+mn-lt"/>
              <a:ea typeface="+mn-ea"/>
              <a:cs typeface="+mn-cs"/>
            </a:rPr>
            <a:t>改善</a:t>
          </a:r>
          <a:r>
            <a:rPr kumimoji="1" lang="ja-JP" altLang="ja-JP" sz="1100" b="0" i="0" baseline="0">
              <a:solidFill>
                <a:schemeClr val="dk1"/>
              </a:solidFill>
              <a:effectLst/>
              <a:latin typeface="+mn-lt"/>
              <a:ea typeface="+mn-ea"/>
              <a:cs typeface="+mn-cs"/>
            </a:rPr>
            <a:t>した。下水道会計への繰出金や病院等一部事務組合への負担金が減少に転じたものの、依然高い水準にあることが実質公債費比率を押し上げる要因となっている。今後令和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年度の地方債償還ピークまで実質公債費比率の改善は困難であるが、地方債の借入は中期財政計画や振興実施計画に基づいて行い、選択と集中による投資的経費の抑制を図る。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151554</xdr:rowOff>
    </xdr:from>
    <xdr:to>
      <xdr:col>81</xdr:col>
      <xdr:colOff>44450</xdr:colOff>
      <xdr:row>44</xdr:row>
      <xdr:rowOff>4233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52390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36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159596</xdr:rowOff>
    </xdr:from>
    <xdr:to>
      <xdr:col>77</xdr:col>
      <xdr:colOff>44450</xdr:colOff>
      <xdr:row>44</xdr:row>
      <xdr:rowOff>4233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5319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30904</xdr:rowOff>
    </xdr:from>
    <xdr:to>
      <xdr:col>77</xdr:col>
      <xdr:colOff>95250</xdr:colOff>
      <xdr:row>42</xdr:row>
      <xdr:rowOff>132504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142681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0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43</xdr:row>
      <xdr:rowOff>159596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4676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150723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43</xdr:row>
      <xdr:rowOff>95250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30904</xdr:rowOff>
    </xdr:from>
    <xdr:to>
      <xdr:col>68</xdr:col>
      <xdr:colOff>203200</xdr:colOff>
      <xdr:row>42</xdr:row>
      <xdr:rowOff>132504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142681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100754</xdr:rowOff>
    </xdr:from>
    <xdr:to>
      <xdr:col>81</xdr:col>
      <xdr:colOff>95250</xdr:colOff>
      <xdr:row>44</xdr:row>
      <xdr:rowOff>30904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72831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44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124883</xdr:rowOff>
    </xdr:from>
    <xdr:to>
      <xdr:col>77</xdr:col>
      <xdr:colOff>95250</xdr:colOff>
      <xdr:row>44</xdr:row>
      <xdr:rowOff>55033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39810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108796</xdr:rowOff>
    </xdr:from>
    <xdr:to>
      <xdr:col>73</xdr:col>
      <xdr:colOff>44450</xdr:colOff>
      <xdr:row>44</xdr:row>
      <xdr:rowOff>38946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23723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90610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下水道会計や病院会計の地方債残高が多く、一般会計からの繰入見込額が高いことから将来負担比率が類似団体内平均値と比較し高い水準となっている。令和</a:t>
          </a:r>
          <a:r>
            <a:rPr kumimoji="1" lang="ja-JP" altLang="en-US" sz="1000" b="0" i="0" baseline="0">
              <a:solidFill>
                <a:schemeClr val="dk1"/>
              </a:solidFill>
              <a:effectLst/>
              <a:latin typeface="+mn-lt"/>
              <a:ea typeface="+mn-ea"/>
              <a:cs typeface="+mn-cs"/>
            </a:rPr>
            <a:t>３</a:t>
          </a:r>
          <a:r>
            <a:rPr kumimoji="1" lang="ja-JP" altLang="ja-JP" sz="1000" b="0" i="0" baseline="0">
              <a:solidFill>
                <a:schemeClr val="dk1"/>
              </a:solidFill>
              <a:effectLst/>
              <a:latin typeface="+mn-lt"/>
              <a:ea typeface="+mn-ea"/>
              <a:cs typeface="+mn-cs"/>
            </a:rPr>
            <a:t>年度は、一般会計</a:t>
          </a:r>
          <a:r>
            <a:rPr kumimoji="1" lang="ja-JP" altLang="en-US" sz="1000" b="0" i="0" baseline="0">
              <a:solidFill>
                <a:schemeClr val="dk1"/>
              </a:solidFill>
              <a:effectLst/>
              <a:latin typeface="+mn-lt"/>
              <a:ea typeface="+mn-ea"/>
              <a:cs typeface="+mn-cs"/>
            </a:rPr>
            <a:t>と</a:t>
          </a:r>
          <a:r>
            <a:rPr kumimoji="1" lang="ja-JP" altLang="ja-JP" sz="1000" b="0" i="0" baseline="0">
              <a:solidFill>
                <a:schemeClr val="dk1"/>
              </a:solidFill>
              <a:effectLst/>
              <a:latin typeface="+mn-lt"/>
              <a:ea typeface="+mn-ea"/>
              <a:cs typeface="+mn-cs"/>
            </a:rPr>
            <a:t>公営企業会計で地方債償還額が借入額を上回ったため地方債残高が減少したこと、</a:t>
          </a:r>
          <a:r>
            <a:rPr kumimoji="1" lang="ja-JP" altLang="en-US" sz="1000" b="0" i="0" baseline="0">
              <a:solidFill>
                <a:schemeClr val="dk1"/>
              </a:solidFill>
              <a:effectLst/>
              <a:latin typeface="+mn-lt"/>
              <a:ea typeface="+mn-ea"/>
              <a:cs typeface="+mn-cs"/>
            </a:rPr>
            <a:t>普通交付税の臨時財政対策債償還基金費の追加交付等による基金の増加</a:t>
          </a:r>
          <a:r>
            <a:rPr kumimoji="1" lang="ja-JP" altLang="ja-JP" sz="1000" b="0" i="0" baseline="0">
              <a:solidFill>
                <a:schemeClr val="dk1"/>
              </a:solidFill>
              <a:effectLst/>
              <a:latin typeface="+mn-lt"/>
              <a:ea typeface="+mn-ea"/>
              <a:cs typeface="+mn-cs"/>
            </a:rPr>
            <a:t>などにより</a:t>
          </a:r>
          <a:r>
            <a:rPr kumimoji="1" lang="en-US" altLang="ja-JP" sz="1000" b="0" i="0" baseline="0">
              <a:solidFill>
                <a:schemeClr val="dk1"/>
              </a:solidFill>
              <a:effectLst/>
              <a:latin typeface="+mn-lt"/>
              <a:ea typeface="+mn-ea"/>
              <a:cs typeface="+mn-cs"/>
            </a:rPr>
            <a:t>1.6pt</a:t>
          </a:r>
          <a:r>
            <a:rPr kumimoji="1" lang="ja-JP" altLang="ja-JP" sz="1000" b="0" i="0" baseline="0">
              <a:solidFill>
                <a:schemeClr val="dk1"/>
              </a:solidFill>
              <a:effectLst/>
              <a:latin typeface="+mn-lt"/>
              <a:ea typeface="+mn-ea"/>
              <a:cs typeface="+mn-cs"/>
            </a:rPr>
            <a:t>減少した。</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a:t>
          </a:r>
          <a:r>
            <a:rPr kumimoji="1" lang="ja-JP" altLang="en-US" sz="1000" b="0" i="0" baseline="0">
              <a:solidFill>
                <a:schemeClr val="dk1"/>
              </a:solidFill>
              <a:effectLst/>
              <a:latin typeface="+mn-lt"/>
              <a:ea typeface="+mn-ea"/>
              <a:cs typeface="+mn-cs"/>
            </a:rPr>
            <a:t>一方で、</a:t>
          </a:r>
          <a:r>
            <a:rPr kumimoji="1" lang="ja-JP" altLang="ja-JP" sz="1000" b="0" i="0" baseline="0">
              <a:solidFill>
                <a:schemeClr val="dk1"/>
              </a:solidFill>
              <a:effectLst/>
              <a:latin typeface="+mn-lt"/>
              <a:ea typeface="+mn-ea"/>
              <a:cs typeface="+mn-cs"/>
            </a:rPr>
            <a:t>一般廃棄物広域処分場整備</a:t>
          </a:r>
          <a:r>
            <a:rPr kumimoji="1" lang="ja-JP" altLang="en-US" sz="1000" b="0" i="0" baseline="0">
              <a:solidFill>
                <a:schemeClr val="dk1"/>
              </a:solidFill>
              <a:effectLst/>
              <a:latin typeface="+mn-lt"/>
              <a:ea typeface="+mn-ea"/>
              <a:cs typeface="+mn-cs"/>
            </a:rPr>
            <a:t>により一部事務組合への負担金が増加していること、</a:t>
          </a:r>
          <a:r>
            <a:rPr kumimoji="1" lang="ja-JP" altLang="ja-JP" sz="1000" b="0" i="0" baseline="0">
              <a:solidFill>
                <a:schemeClr val="dk1"/>
              </a:solidFill>
              <a:effectLst/>
              <a:latin typeface="+mn-lt"/>
              <a:ea typeface="+mn-ea"/>
              <a:cs typeface="+mn-cs"/>
            </a:rPr>
            <a:t>保健衛生施設の建替え等公共施設の更新対応のため将来負担額の増加が予想されることから、投資的経費の平準化や基金の積立等充当可能財源の確保を図る。</a:t>
          </a: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110617</xdr:rowOff>
    </xdr:from>
    <xdr:to>
      <xdr:col>81</xdr:col>
      <xdr:colOff>44450</xdr:colOff>
      <xdr:row>18</xdr:row>
      <xdr:rowOff>123486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196717"/>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121090</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4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123486</xdr:rowOff>
    </xdr:from>
    <xdr:to>
      <xdr:col>77</xdr:col>
      <xdr:colOff>44450</xdr:colOff>
      <xdr:row>19</xdr:row>
      <xdr:rowOff>95208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209586"/>
          <a:ext cx="889000" cy="14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95208</xdr:rowOff>
    </xdr:from>
    <xdr:to>
      <xdr:col>72</xdr:col>
      <xdr:colOff>203200</xdr:colOff>
      <xdr:row>20</xdr:row>
      <xdr:rowOff>169</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352758"/>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59394</xdr:rowOff>
    </xdr:from>
    <xdr:to>
      <xdr:col>73</xdr:col>
      <xdr:colOff>44450</xdr:colOff>
      <xdr:row>15</xdr:row>
      <xdr:rowOff>160994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63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171171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0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169</xdr:rowOff>
    </xdr:from>
    <xdr:to>
      <xdr:col>68</xdr:col>
      <xdr:colOff>152400</xdr:colOff>
      <xdr:row>20</xdr:row>
      <xdr:rowOff>36364</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42916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52959</xdr:rowOff>
    </xdr:from>
    <xdr:to>
      <xdr:col>68</xdr:col>
      <xdr:colOff>203200</xdr:colOff>
      <xdr:row>15</xdr:row>
      <xdr:rowOff>154559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2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164736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51350</xdr:rowOff>
    </xdr:from>
    <xdr:to>
      <xdr:col>64</xdr:col>
      <xdr:colOff>152400</xdr:colOff>
      <xdr:row>15</xdr:row>
      <xdr:rowOff>152950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163127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59817</xdr:rowOff>
    </xdr:from>
    <xdr:to>
      <xdr:col>81</xdr:col>
      <xdr:colOff>95250</xdr:colOff>
      <xdr:row>18</xdr:row>
      <xdr:rowOff>161417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1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31894</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11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72686</xdr:rowOff>
    </xdr:from>
    <xdr:to>
      <xdr:col>77</xdr:col>
      <xdr:colOff>95250</xdr:colOff>
      <xdr:row>19</xdr:row>
      <xdr:rowOff>2836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1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159063</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245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44408</xdr:rowOff>
    </xdr:from>
    <xdr:to>
      <xdr:col>73</xdr:col>
      <xdr:colOff>44450</xdr:colOff>
      <xdr:row>19</xdr:row>
      <xdr:rowOff>146008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3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130785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3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120819</xdr:rowOff>
    </xdr:from>
    <xdr:to>
      <xdr:col>68</xdr:col>
      <xdr:colOff>203200</xdr:colOff>
      <xdr:row>20</xdr:row>
      <xdr:rowOff>50969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37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35746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464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157014</xdr:rowOff>
    </xdr:from>
    <xdr:to>
      <xdr:col>64</xdr:col>
      <xdr:colOff>152400</xdr:colOff>
      <xdr:row>20</xdr:row>
      <xdr:rowOff>87164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41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71941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50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10134600" cy="478721"/>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762000" y="4533900"/>
          <a:ext cx="10134600" cy="4787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900">
              <a:solidFill>
                <a:sysClr val="windowText" lastClr="000000"/>
              </a:solidFill>
              <a:latin typeface="+mn-ea"/>
              <a:ea typeface="+mn-ea"/>
            </a:rPr>
            <a:t>状況」の「人口</a:t>
          </a:r>
          <a:r>
            <a:rPr kumimoji="1" lang="en-US" altLang="ja-JP" sz="900">
              <a:solidFill>
                <a:sysClr val="windowText" lastClr="000000"/>
              </a:solidFill>
              <a:latin typeface="+mn-ea"/>
              <a:ea typeface="+mn-ea"/>
            </a:rPr>
            <a:t>1,000</a:t>
          </a:r>
          <a:r>
            <a:rPr kumimoji="1" lang="ja-JP" altLang="en-US" sz="900">
              <a:solidFill>
                <a:sysClr val="windowText" lastClr="000000"/>
              </a:solidFill>
              <a:latin typeface="+mn-ea"/>
              <a:ea typeface="+mn-ea"/>
            </a:rPr>
            <a:t>人当たり職員数」</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9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900">
            <a:solidFill>
              <a:sysClr val="windowText" lastClr="000000"/>
            </a:solidFill>
            <a:latin typeface="ＭＳ Ｐゴシック" panose="020B0600070205080204" pitchFamily="50" charset="-128"/>
            <a:ea typeface="+mn-ea"/>
          </a:endParaRPr>
        </a:p>
        <a:p>
          <a:pPr algn="l"/>
          <a:r>
            <a:rPr kumimoji="1" lang="en-US" altLang="ja-JP" sz="900">
              <a:solidFill>
                <a:sysClr val="windowText" lastClr="000000"/>
              </a:solidFill>
              <a:latin typeface="ＭＳ Ｐゴシック" panose="020B0600070205080204" pitchFamily="50" charset="-128"/>
              <a:ea typeface="+mn-ea"/>
            </a:rPr>
            <a:t>   </a:t>
          </a:r>
          <a:r>
            <a:rPr kumimoji="1" lang="ja-JP" altLang="en-US" sz="9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900">
              <a:solidFill>
                <a:sysClr val="windowText" lastClr="000000"/>
              </a:solidFill>
              <a:latin typeface="ＭＳ Ｐゴシック" panose="020B0600070205080204" pitchFamily="50" charset="-128"/>
              <a:ea typeface="+mn-ea"/>
            </a:rPr>
            <a:t>3</a:t>
          </a:r>
          <a:r>
            <a:rPr kumimoji="1" lang="ja-JP" altLang="en-US" sz="900">
              <a:solidFill>
                <a:sysClr val="windowText" lastClr="000000"/>
              </a:solidFill>
              <a:latin typeface="ＭＳ Ｐゴシック" panose="020B0600070205080204" pitchFamily="50" charset="-128"/>
              <a:ea typeface="+mn-ea"/>
            </a:rPr>
            <a:t>年度は令和</a:t>
          </a:r>
          <a:r>
            <a:rPr kumimoji="1" lang="en-US" altLang="ja-JP" sz="900">
              <a:solidFill>
                <a:sysClr val="windowText" lastClr="000000"/>
              </a:solidFill>
              <a:latin typeface="ＭＳ Ｐゴシック" panose="020B0600070205080204" pitchFamily="50" charset="-128"/>
              <a:ea typeface="+mn-ea"/>
            </a:rPr>
            <a:t>3</a:t>
          </a:r>
          <a:r>
            <a:rPr kumimoji="1" lang="ja-JP" altLang="en-US" sz="9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福井県小浜市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28,622
28,292
233.11
19,863,452
18,981,776
774,115
9,828,962
15,825,768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年度は類似団体内平均値を</a:t>
          </a:r>
          <a:r>
            <a:rPr kumimoji="1" lang="en-US" altLang="ja-JP" sz="1100" b="0" i="0" baseline="0">
              <a:solidFill>
                <a:schemeClr val="dk1"/>
              </a:solidFill>
              <a:effectLst/>
              <a:latin typeface="+mn-lt"/>
              <a:ea typeface="+mn-ea"/>
              <a:cs typeface="+mn-cs"/>
            </a:rPr>
            <a:t>1.9pt</a:t>
          </a:r>
          <a:r>
            <a:rPr kumimoji="1" lang="ja-JP" altLang="ja-JP" sz="1100" b="0" i="0" baseline="0">
              <a:solidFill>
                <a:schemeClr val="dk1"/>
              </a:solidFill>
              <a:effectLst/>
              <a:latin typeface="+mn-lt"/>
              <a:ea typeface="+mn-ea"/>
              <a:cs typeface="+mn-cs"/>
            </a:rPr>
            <a:t>下回った。正規職員数が類似団体と比較して少なく、職員給は低いものの、出先機関等の業務で会計年度任用職員に依存している状況が常態化しており、人件費を押し上げる要因となっている。施設の統廃合や</a:t>
          </a:r>
          <a:r>
            <a:rPr kumimoji="1" lang="ja-JP" altLang="en-US" sz="1100" b="0" i="0" baseline="0">
              <a:solidFill>
                <a:schemeClr val="dk1"/>
              </a:solidFill>
              <a:effectLst/>
              <a:latin typeface="+mn-lt"/>
              <a:ea typeface="+mn-ea"/>
              <a:cs typeface="+mn-cs"/>
            </a:rPr>
            <a:t>民営化、</a:t>
          </a:r>
          <a:r>
            <a:rPr kumimoji="1" lang="ja-JP" altLang="ja-JP" sz="1100" b="0" i="0" baseline="0">
              <a:solidFill>
                <a:schemeClr val="dk1"/>
              </a:solidFill>
              <a:effectLst/>
              <a:latin typeface="+mn-lt"/>
              <a:ea typeface="+mn-ea"/>
              <a:cs typeface="+mn-cs"/>
            </a:rPr>
            <a:t>業務のアウトソーシング、デジタル化の推進</a:t>
          </a:r>
          <a:r>
            <a:rPr kumimoji="1" lang="ja-JP" altLang="en-US" sz="1100" b="0" i="0" baseline="0">
              <a:solidFill>
                <a:schemeClr val="dk1"/>
              </a:solidFill>
              <a:effectLst/>
              <a:latin typeface="+mn-lt"/>
              <a:ea typeface="+mn-ea"/>
              <a:cs typeface="+mn-cs"/>
            </a:rPr>
            <a:t>など行財政改革の取組を通じて人件費の抑制に努める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36</xdr:row>
      <xdr:rowOff>140716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580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36</xdr:row>
      <xdr:rowOff>159004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12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159004</xdr:rowOff>
    </xdr:from>
    <xdr:to>
      <xdr:col>15</xdr:col>
      <xdr:colOff>98425</xdr:colOff>
      <xdr:row>36</xdr:row>
      <xdr:rowOff>163576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31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163068</xdr:rowOff>
    </xdr:from>
    <xdr:to>
      <xdr:col>15</xdr:col>
      <xdr:colOff>149225</xdr:colOff>
      <xdr:row>37</xdr:row>
      <xdr:rowOff>93218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163576</xdr:rowOff>
    </xdr:from>
    <xdr:to>
      <xdr:col>11</xdr:col>
      <xdr:colOff>9525</xdr:colOff>
      <xdr:row>36</xdr:row>
      <xdr:rowOff>168148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35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89916</xdr:rowOff>
    </xdr:from>
    <xdr:to>
      <xdr:col>20</xdr:col>
      <xdr:colOff>38100</xdr:colOff>
      <xdr:row>37</xdr:row>
      <xdr:rowOff>20066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112776</xdr:rowOff>
    </xdr:from>
    <xdr:to>
      <xdr:col>11</xdr:col>
      <xdr:colOff>60325</xdr:colOff>
      <xdr:row>37</xdr:row>
      <xdr:rowOff>42926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年度は類似団体内平均値を</a:t>
          </a:r>
          <a:r>
            <a:rPr kumimoji="1" lang="en-US" altLang="ja-JP" sz="1100" b="0" i="0" baseline="0">
              <a:solidFill>
                <a:schemeClr val="dk1"/>
              </a:solidFill>
              <a:effectLst/>
              <a:latin typeface="+mn-lt"/>
              <a:ea typeface="+mn-ea"/>
              <a:cs typeface="+mn-cs"/>
            </a:rPr>
            <a:t>1.9pt</a:t>
          </a:r>
          <a:r>
            <a:rPr kumimoji="1" lang="ja-JP" altLang="ja-JP" sz="1100" b="0" i="0" baseline="0">
              <a:solidFill>
                <a:schemeClr val="dk1"/>
              </a:solidFill>
              <a:effectLst/>
              <a:latin typeface="+mn-lt"/>
              <a:ea typeface="+mn-ea"/>
              <a:cs typeface="+mn-cs"/>
            </a:rPr>
            <a:t>上回った。大規模な一般廃棄物処理施設や、観光施設の維持管理費が嵩むことが類似団体内平均値を上回る要因である。今後も業務のアウトソーシングの推進や、インフラ施設の点検費用等物件費の比率は高い水準で推移することが予想されるため、施設の統廃合や使用料の見直しを進めることにより、負担の上昇を抑え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9235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73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46990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61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163830</xdr:rowOff>
    </xdr:from>
    <xdr:to>
      <xdr:col>78</xdr:col>
      <xdr:colOff>120650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104157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46990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61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46990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38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60960</xdr:rowOff>
    </xdr:from>
    <xdr:to>
      <xdr:col>69</xdr:col>
      <xdr:colOff>142875</xdr:colOff>
      <xdr:row>16</xdr:row>
      <xdr:rowOff>162560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101617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年度は類似団体内平均値を</a:t>
          </a:r>
          <a:r>
            <a:rPr kumimoji="1" lang="en-US" altLang="ja-JP" sz="1100" b="0" i="0" baseline="0">
              <a:solidFill>
                <a:schemeClr val="dk1"/>
              </a:solidFill>
              <a:effectLst/>
              <a:latin typeface="+mn-lt"/>
              <a:ea typeface="+mn-ea"/>
              <a:cs typeface="+mn-cs"/>
            </a:rPr>
            <a:t>1.7pt</a:t>
          </a:r>
          <a:r>
            <a:rPr kumimoji="1" lang="ja-JP" altLang="ja-JP" sz="1100" b="0" i="0" baseline="0">
              <a:solidFill>
                <a:schemeClr val="dk1"/>
              </a:solidFill>
              <a:effectLst/>
              <a:latin typeface="+mn-lt"/>
              <a:ea typeface="+mn-ea"/>
              <a:cs typeface="+mn-cs"/>
            </a:rPr>
            <a:t>下回ったが、差は縮まっている。</a:t>
          </a:r>
          <a:r>
            <a:rPr kumimoji="1" lang="ja-JP" altLang="en-US" sz="1100" b="0" i="0" baseline="0">
              <a:solidFill>
                <a:schemeClr val="dk1"/>
              </a:solidFill>
              <a:effectLst/>
              <a:latin typeface="+mn-lt"/>
              <a:ea typeface="+mn-ea"/>
              <a:cs typeface="+mn-cs"/>
            </a:rPr>
            <a:t>私立認定こども園の開園や、コロナ禍における診療控えの解消による医療扶助費など、継続する経費が増加している。</a:t>
          </a:r>
          <a:r>
            <a:rPr kumimoji="1" lang="ja-JP" altLang="ja-JP" sz="1100" b="0" i="0" baseline="0">
              <a:solidFill>
                <a:schemeClr val="dk1"/>
              </a:solidFill>
              <a:effectLst/>
              <a:latin typeface="+mn-lt"/>
              <a:ea typeface="+mn-ea"/>
              <a:cs typeface="+mn-cs"/>
            </a:rPr>
            <a:t>今後も資格審査等の徹底化や他自治体との比較による助成事業の適正化を図り、扶助費の増加傾向の抑制に努める。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42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95902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25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22225</xdr:rowOff>
    </xdr:from>
    <xdr:to>
      <xdr:col>15</xdr:col>
      <xdr:colOff>98425</xdr:colOff>
      <xdr:row>55</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519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22225</xdr:rowOff>
    </xdr:from>
    <xdr:to>
      <xdr:col>11</xdr:col>
      <xdr:colOff>9525</xdr:colOff>
      <xdr:row>55</xdr:row>
      <xdr:rowOff>22225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51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28575</xdr:rowOff>
    </xdr:from>
    <xdr:to>
      <xdr:col>6</xdr:col>
      <xdr:colOff>171450</xdr:colOff>
      <xdr:row>56</xdr:row>
      <xdr:rowOff>130175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114952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142875</xdr:rowOff>
    </xdr:from>
    <xdr:to>
      <xdr:col>11</xdr:col>
      <xdr:colOff>60325</xdr:colOff>
      <xdr:row>55</xdr:row>
      <xdr:rowOff>73025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83202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7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142875</xdr:rowOff>
    </xdr:from>
    <xdr:to>
      <xdr:col>6</xdr:col>
      <xdr:colOff>171450</xdr:colOff>
      <xdr:row>55</xdr:row>
      <xdr:rowOff>73025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83202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7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年度は類似団体内平均値を</a:t>
          </a:r>
          <a:r>
            <a:rPr kumimoji="1" lang="en-US" altLang="ja-JP" sz="1100" b="0" i="0" baseline="0">
              <a:solidFill>
                <a:schemeClr val="dk1"/>
              </a:solidFill>
              <a:effectLst/>
              <a:latin typeface="+mn-lt"/>
              <a:ea typeface="+mn-ea"/>
              <a:cs typeface="+mn-cs"/>
            </a:rPr>
            <a:t>0.7pt</a:t>
          </a:r>
          <a:r>
            <a:rPr kumimoji="1" lang="ja-JP" altLang="ja-JP" sz="1100" b="0" i="0" baseline="0">
              <a:solidFill>
                <a:schemeClr val="dk1"/>
              </a:solidFill>
              <a:effectLst/>
              <a:latin typeface="+mn-lt"/>
              <a:ea typeface="+mn-ea"/>
              <a:cs typeface="+mn-cs"/>
            </a:rPr>
            <a:t>下回った。農業集落排水事業や介護保険事業への繰出金が多額であることが、その他にかかる経常収支比率を押し上げる要因となっている。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介護保険や後期高齢者医療特別会計など社会保障関連の繰出は削減が困難なことから他の経費も含めた全体で経常経費の増加を抑えるように努めていく。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59</xdr:row>
      <xdr:rowOff>123190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95267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21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123190</xdr:rowOff>
    </xdr:from>
    <xdr:to>
      <xdr:col>82</xdr:col>
      <xdr:colOff>196850</xdr:colOff>
      <xdr:row>59</xdr:row>
      <xdr:rowOff>123190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23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56</xdr:row>
      <xdr:rowOff>134620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20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31767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1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59</xdr:row>
      <xdr:rowOff>130810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35820"/>
          <a:ext cx="889000" cy="5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130810</xdr:rowOff>
    </xdr:from>
    <xdr:to>
      <xdr:col>73</xdr:col>
      <xdr:colOff>180975</xdr:colOff>
      <xdr:row>60</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246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58420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299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40657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24147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80010</xdr:rowOff>
    </xdr:from>
    <xdr:to>
      <xdr:col>74</xdr:col>
      <xdr:colOff>31750</xdr:colOff>
      <xdr:row>60</xdr:row>
      <xdr:rowOff>10160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166387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xdr:rowOff>
    </xdr:from>
    <xdr:to>
      <xdr:col>65</xdr:col>
      <xdr:colOff>53975</xdr:colOff>
      <xdr:row>60</xdr:row>
      <xdr:rowOff>109220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93997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令和</a:t>
          </a:r>
          <a:r>
            <a:rPr kumimoji="1" lang="ja-JP" altLang="en-US" sz="900" b="0" i="0" baseline="0">
              <a:solidFill>
                <a:schemeClr val="dk1"/>
              </a:solidFill>
              <a:effectLst/>
              <a:latin typeface="+mn-lt"/>
              <a:ea typeface="+mn-ea"/>
              <a:cs typeface="+mn-cs"/>
            </a:rPr>
            <a:t>３</a:t>
          </a:r>
          <a:r>
            <a:rPr kumimoji="1" lang="ja-JP" altLang="ja-JP" sz="900" b="0" i="0" baseline="0">
              <a:solidFill>
                <a:schemeClr val="dk1"/>
              </a:solidFill>
              <a:effectLst/>
              <a:latin typeface="+mn-lt"/>
              <a:ea typeface="+mn-ea"/>
              <a:cs typeface="+mn-cs"/>
            </a:rPr>
            <a:t>年度は類似団体内平均値を</a:t>
          </a:r>
          <a:r>
            <a:rPr kumimoji="1" lang="en-US" altLang="ja-JP" sz="900" b="0" i="0" baseline="0">
              <a:solidFill>
                <a:schemeClr val="dk1"/>
              </a:solidFill>
              <a:effectLst/>
              <a:latin typeface="+mn-lt"/>
              <a:ea typeface="+mn-ea"/>
              <a:cs typeface="+mn-cs"/>
            </a:rPr>
            <a:t>3.8pt</a:t>
          </a:r>
          <a:r>
            <a:rPr kumimoji="1" lang="ja-JP" altLang="ja-JP" sz="900" b="0" i="0" baseline="0">
              <a:solidFill>
                <a:schemeClr val="dk1"/>
              </a:solidFill>
              <a:effectLst/>
              <a:latin typeface="+mn-lt"/>
              <a:ea typeface="+mn-ea"/>
              <a:cs typeface="+mn-cs"/>
            </a:rPr>
            <a:t>上回った。</a:t>
          </a:r>
          <a:r>
            <a:rPr kumimoji="1" lang="ja-JP" altLang="en-US" sz="900" b="0" i="0" baseline="0">
              <a:solidFill>
                <a:schemeClr val="dk1"/>
              </a:solidFill>
              <a:effectLst/>
              <a:latin typeface="+mn-lt"/>
              <a:ea typeface="+mn-ea"/>
              <a:cs typeface="+mn-cs"/>
            </a:rPr>
            <a:t>下水道事業や</a:t>
          </a:r>
          <a:r>
            <a:rPr kumimoji="1" lang="ja-JP" altLang="ja-JP" sz="900" b="0" i="0" baseline="0">
              <a:solidFill>
                <a:schemeClr val="dk1"/>
              </a:solidFill>
              <a:effectLst/>
              <a:latin typeface="+mn-lt"/>
              <a:ea typeface="+mn-ea"/>
              <a:cs typeface="+mn-cs"/>
            </a:rPr>
            <a:t>小浜病院組合や若狭消防組合等一部事務組合への負担金、生活路線バスの運行に要する補助金等が多く、類似団体内平均値を上回っている。</a:t>
          </a:r>
          <a:endParaRPr lang="ja-JP" altLang="ja-JP" sz="1050">
            <a:effectLst/>
          </a:endParaRPr>
        </a:p>
        <a:p>
          <a:pPr eaLnBrk="1" fontAlgn="auto" latinLnBrk="0" hangingPunct="1"/>
          <a:r>
            <a:rPr kumimoji="1" lang="ja-JP" altLang="ja-JP" sz="900" b="0" i="0" baseline="0">
              <a:solidFill>
                <a:schemeClr val="dk1"/>
              </a:solidFill>
              <a:effectLst/>
              <a:latin typeface="+mn-lt"/>
              <a:ea typeface="+mn-ea"/>
              <a:cs typeface="+mn-cs"/>
            </a:rPr>
            <a:t>　今後も一般廃棄物</a:t>
          </a:r>
          <a:r>
            <a:rPr kumimoji="1" lang="ja-JP" altLang="en-US" sz="900" b="0" i="0" baseline="0">
              <a:solidFill>
                <a:schemeClr val="dk1"/>
              </a:solidFill>
              <a:effectLst/>
              <a:latin typeface="+mn-lt"/>
              <a:ea typeface="+mn-ea"/>
              <a:cs typeface="+mn-cs"/>
            </a:rPr>
            <a:t>処理</a:t>
          </a:r>
          <a:r>
            <a:rPr kumimoji="1" lang="ja-JP" altLang="ja-JP" sz="900" b="0" i="0" baseline="0">
              <a:solidFill>
                <a:schemeClr val="dk1"/>
              </a:solidFill>
              <a:effectLst/>
              <a:latin typeface="+mn-lt"/>
              <a:ea typeface="+mn-ea"/>
              <a:cs typeface="+mn-cs"/>
            </a:rPr>
            <a:t>施設の広域化に伴う</a:t>
          </a:r>
          <a:r>
            <a:rPr kumimoji="1" lang="ja-JP" altLang="en-US" sz="900" b="0" i="0" baseline="0">
              <a:solidFill>
                <a:schemeClr val="dk1"/>
              </a:solidFill>
              <a:effectLst/>
              <a:latin typeface="+mn-lt"/>
              <a:ea typeface="+mn-ea"/>
              <a:cs typeface="+mn-cs"/>
            </a:rPr>
            <a:t>建設・</a:t>
          </a:r>
          <a:r>
            <a:rPr kumimoji="1" lang="ja-JP" altLang="ja-JP" sz="900" b="0" i="0" baseline="0">
              <a:solidFill>
                <a:schemeClr val="dk1"/>
              </a:solidFill>
              <a:effectLst/>
              <a:latin typeface="+mn-lt"/>
              <a:ea typeface="+mn-ea"/>
              <a:cs typeface="+mn-cs"/>
            </a:rPr>
            <a:t>運営負担金等一部事務組合に対する負担金の増加が見込まれるが、広域化のスケールメリットにより、経費全体として効率化を図るとともに、平成</a:t>
          </a:r>
          <a:r>
            <a:rPr kumimoji="1" lang="en-US" altLang="ja-JP" sz="900" b="0" i="0" baseline="0">
              <a:solidFill>
                <a:schemeClr val="dk1"/>
              </a:solidFill>
              <a:effectLst/>
              <a:latin typeface="+mn-lt"/>
              <a:ea typeface="+mn-ea"/>
              <a:cs typeface="+mn-cs"/>
            </a:rPr>
            <a:t>21</a:t>
          </a:r>
          <a:r>
            <a:rPr kumimoji="1" lang="ja-JP" altLang="ja-JP" sz="900" b="0" i="0" baseline="0">
              <a:solidFill>
                <a:schemeClr val="dk1"/>
              </a:solidFill>
              <a:effectLst/>
              <a:latin typeface="+mn-lt"/>
              <a:ea typeface="+mn-ea"/>
              <a:cs typeface="+mn-cs"/>
            </a:rPr>
            <a:t>年度に策定した「小浜市補助金のあり方に関するガイドライン」を基に、補助基準の明確化および適正な執行に努める。</a:t>
          </a:r>
          <a:endParaRPr lang="ja-JP" altLang="ja-JP" sz="105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67564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2780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38</xdr:row>
      <xdr:rowOff>67564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9064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46990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86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42418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76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xdr:rowOff>
    </xdr:from>
    <xdr:to>
      <xdr:col>78</xdr:col>
      <xdr:colOff>120650</xdr:colOff>
      <xdr:row>38</xdr:row>
      <xdr:rowOff>118364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103141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これまで類似団体平均値を下回っていたが、</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0.3pt</a:t>
          </a:r>
          <a:r>
            <a:rPr kumimoji="1" lang="ja-JP" altLang="en-US" sz="1100" b="0" i="0" baseline="0">
              <a:solidFill>
                <a:schemeClr val="dk1"/>
              </a:solidFill>
              <a:effectLst/>
              <a:latin typeface="+mn-lt"/>
              <a:ea typeface="+mn-ea"/>
              <a:cs typeface="+mn-cs"/>
            </a:rPr>
            <a:t>上</a:t>
          </a:r>
          <a:r>
            <a:rPr kumimoji="1" lang="ja-JP" altLang="ja-JP" sz="1100" b="0" i="0" baseline="0">
              <a:solidFill>
                <a:schemeClr val="dk1"/>
              </a:solidFill>
              <a:effectLst/>
              <a:latin typeface="+mn-lt"/>
              <a:ea typeface="+mn-ea"/>
              <a:cs typeface="+mn-cs"/>
            </a:rPr>
            <a:t>回</a:t>
          </a:r>
          <a:r>
            <a:rPr kumimoji="1" lang="ja-JP" altLang="en-US" sz="1100" b="0" i="0" baseline="0">
              <a:solidFill>
                <a:schemeClr val="dk1"/>
              </a:solidFill>
              <a:effectLst/>
              <a:latin typeface="+mn-lt"/>
              <a:ea typeface="+mn-ea"/>
              <a:cs typeface="+mn-cs"/>
            </a:rPr>
            <a:t>ることとな</a:t>
          </a:r>
          <a:r>
            <a:rPr kumimoji="1" lang="ja-JP" altLang="ja-JP" sz="1100" b="0" i="0" baseline="0">
              <a:solidFill>
                <a:schemeClr val="dk1"/>
              </a:solidFill>
              <a:effectLst/>
              <a:latin typeface="+mn-lt"/>
              <a:ea typeface="+mn-ea"/>
              <a:cs typeface="+mn-cs"/>
            </a:rPr>
            <a:t>った。近年の低金利による利子負担の減少から、利子は減少しているものの、</a:t>
          </a:r>
          <a:r>
            <a:rPr kumimoji="1" lang="ja-JP" altLang="en-US" sz="1100" b="0" i="0" baseline="0">
              <a:solidFill>
                <a:schemeClr val="dk1"/>
              </a:solidFill>
              <a:effectLst/>
              <a:latin typeface="+mn-lt"/>
              <a:ea typeface="+mn-ea"/>
              <a:cs typeface="+mn-cs"/>
            </a:rPr>
            <a:t>近年実施した大型事業の</a:t>
          </a:r>
          <a:r>
            <a:rPr kumimoji="1" lang="ja-JP" altLang="ja-JP" sz="1100" b="0" i="0" baseline="0">
              <a:solidFill>
                <a:schemeClr val="dk1"/>
              </a:solidFill>
              <a:effectLst/>
              <a:latin typeface="+mn-lt"/>
              <a:ea typeface="+mn-ea"/>
              <a:cs typeface="+mn-cs"/>
            </a:rPr>
            <a:t>元金償還が</a:t>
          </a:r>
          <a:r>
            <a:rPr kumimoji="1" lang="ja-JP" altLang="en-US" sz="1100" b="0" i="0" baseline="0">
              <a:solidFill>
                <a:schemeClr val="dk1"/>
              </a:solidFill>
              <a:effectLst/>
              <a:latin typeface="+mn-lt"/>
              <a:ea typeface="+mn-ea"/>
              <a:cs typeface="+mn-cs"/>
            </a:rPr>
            <a:t>開始したことにより</a:t>
          </a:r>
          <a:r>
            <a:rPr kumimoji="1" lang="ja-JP" altLang="ja-JP" sz="1100" b="0" i="0" baseline="0">
              <a:solidFill>
                <a:schemeClr val="dk1"/>
              </a:solidFill>
              <a:effectLst/>
              <a:latin typeface="+mn-lt"/>
              <a:ea typeface="+mn-ea"/>
              <a:cs typeface="+mn-cs"/>
            </a:rPr>
            <a:t>、元金は増加傾向にある。中期財政計画や振興実施計画による投資的経費の抑制</a:t>
          </a:r>
          <a:r>
            <a:rPr kumimoji="1" lang="ja-JP" altLang="en-US" sz="1100" b="0" i="0" baseline="0">
              <a:solidFill>
                <a:schemeClr val="dk1"/>
              </a:solidFill>
              <a:effectLst/>
              <a:latin typeface="+mn-lt"/>
              <a:ea typeface="+mn-ea"/>
              <a:cs typeface="+mn-cs"/>
            </a:rPr>
            <a:t>により、令和４年度のピークを過ぎれば減少する見込みであるが、継続して抑制に取り組む。</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14987</xdr:rowOff>
    </xdr:from>
    <xdr:to>
      <xdr:col>24</xdr:col>
      <xdr:colOff>25400</xdr:colOff>
      <xdr:row>77</xdr:row>
      <xdr:rowOff>78994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216637"/>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78994</xdr:rowOff>
    </xdr:from>
    <xdr:to>
      <xdr:col>19</xdr:col>
      <xdr:colOff>187325</xdr:colOff>
      <xdr:row>77</xdr:row>
      <xdr:rowOff>88137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2806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78994</xdr:rowOff>
    </xdr:from>
    <xdr:to>
      <xdr:col>15</xdr:col>
      <xdr:colOff>98425</xdr:colOff>
      <xdr:row>77</xdr:row>
      <xdr:rowOff>88137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2806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51563</xdr:rowOff>
    </xdr:from>
    <xdr:to>
      <xdr:col>11</xdr:col>
      <xdr:colOff>9525</xdr:colOff>
      <xdr:row>77</xdr:row>
      <xdr:rowOff>78994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2532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101346</xdr:rowOff>
    </xdr:from>
    <xdr:to>
      <xdr:col>11</xdr:col>
      <xdr:colOff>60325</xdr:colOff>
      <xdr:row>78</xdr:row>
      <xdr:rowOff>31496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135637</xdr:rowOff>
    </xdr:from>
    <xdr:to>
      <xdr:col>24</xdr:col>
      <xdr:colOff>76200</xdr:colOff>
      <xdr:row>77</xdr:row>
      <xdr:rowOff>65787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107714</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28194</xdr:rowOff>
    </xdr:from>
    <xdr:to>
      <xdr:col>20</xdr:col>
      <xdr:colOff>38100</xdr:colOff>
      <xdr:row>77</xdr:row>
      <xdr:rowOff>129794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28194</xdr:rowOff>
    </xdr:from>
    <xdr:to>
      <xdr:col>11</xdr:col>
      <xdr:colOff>60325</xdr:colOff>
      <xdr:row>77</xdr:row>
      <xdr:rowOff>129794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年度は類似団体内平均値を</a:t>
          </a:r>
          <a:r>
            <a:rPr kumimoji="1" lang="en-US" altLang="ja-JP" sz="1100" b="0" i="0" baseline="0">
              <a:solidFill>
                <a:schemeClr val="dk1"/>
              </a:solidFill>
              <a:effectLst/>
              <a:latin typeface="+mn-lt"/>
              <a:ea typeface="+mn-ea"/>
              <a:cs typeface="+mn-cs"/>
            </a:rPr>
            <a:t>3.8pt</a:t>
          </a:r>
          <a:r>
            <a:rPr kumimoji="1" lang="ja-JP" altLang="ja-JP" sz="1100" b="0" i="0" baseline="0">
              <a:solidFill>
                <a:schemeClr val="dk1"/>
              </a:solidFill>
              <a:effectLst/>
              <a:latin typeface="+mn-lt"/>
              <a:ea typeface="+mn-ea"/>
              <a:cs typeface="+mn-cs"/>
            </a:rPr>
            <a:t>上回った。物件費、補助費等が類似団体よりも高いことから、公債費以外の合計での比較においても高くなっている。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今後は職員体制の見直し、デジタル化の推進、施設の統廃合や負担金、繰出金の適正化を図り、扶助費、物件費の伸びを抑制した財政運営に努めていく。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78</xdr:row>
      <xdr:rowOff>17272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248639"/>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56151</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14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17272</xdr:rowOff>
    </xdr:from>
    <xdr:to>
      <xdr:col>78</xdr:col>
      <xdr:colOff>69850</xdr:colOff>
      <xdr:row>78</xdr:row>
      <xdr:rowOff>159004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39037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159004</xdr:rowOff>
    </xdr:from>
    <xdr:to>
      <xdr:col>73</xdr:col>
      <xdr:colOff>180975</xdr:colOff>
      <xdr:row>79</xdr:row>
      <xdr:rowOff>14987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5321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96774</xdr:rowOff>
    </xdr:from>
    <xdr:to>
      <xdr:col>74</xdr:col>
      <xdr:colOff>31750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37101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14987</xdr:rowOff>
    </xdr:from>
    <xdr:to>
      <xdr:col>69</xdr:col>
      <xdr:colOff>92075</xdr:colOff>
      <xdr:row>79</xdr:row>
      <xdr:rowOff>24130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5595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55626</xdr:rowOff>
    </xdr:from>
    <xdr:to>
      <xdr:col>69</xdr:col>
      <xdr:colOff>142875</xdr:colOff>
      <xdr:row>77</xdr:row>
      <xdr:rowOff>157226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167403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139716</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137922</xdr:rowOff>
    </xdr:from>
    <xdr:to>
      <xdr:col>78</xdr:col>
      <xdr:colOff>120650</xdr:colOff>
      <xdr:row>78</xdr:row>
      <xdr:rowOff>68072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108204</xdr:rowOff>
    </xdr:from>
    <xdr:to>
      <xdr:col>74</xdr:col>
      <xdr:colOff>31750</xdr:colOff>
      <xdr:row>79</xdr:row>
      <xdr:rowOff>38354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23131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135637</xdr:rowOff>
    </xdr:from>
    <xdr:to>
      <xdr:col>69</xdr:col>
      <xdr:colOff>142875</xdr:colOff>
      <xdr:row>79</xdr:row>
      <xdr:rowOff>65787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50564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59707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福井県小浜市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31508</xdr:rowOff>
    </xdr:from>
    <xdr:to>
      <xdr:col>29</xdr:col>
      <xdr:colOff>127000</xdr:colOff>
      <xdr:row>17</xdr:row>
      <xdr:rowOff>41712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993783"/>
          <a:ext cx="647700" cy="10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16284</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78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41712</xdr:rowOff>
    </xdr:from>
    <xdr:to>
      <xdr:col>26</xdr:col>
      <xdr:colOff>50800</xdr:colOff>
      <xdr:row>17</xdr:row>
      <xdr:rowOff>44140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03987"/>
          <a:ext cx="698500" cy="2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157553</xdr:rowOff>
    </xdr:from>
    <xdr:to>
      <xdr:col>26</xdr:col>
      <xdr:colOff>101600</xdr:colOff>
      <xdr:row>17</xdr:row>
      <xdr:rowOff>87703</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97880</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1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44140</xdr:rowOff>
    </xdr:from>
    <xdr:to>
      <xdr:col>22</xdr:col>
      <xdr:colOff>114300</xdr:colOff>
      <xdr:row>17</xdr:row>
      <xdr:rowOff>49247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06415"/>
          <a:ext cx="698500" cy="5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167762</xdr:rowOff>
    </xdr:from>
    <xdr:to>
      <xdr:col>22</xdr:col>
      <xdr:colOff>165100</xdr:colOff>
      <xdr:row>17</xdr:row>
      <xdr:rowOff>97912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82689</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4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49247</xdr:rowOff>
    </xdr:from>
    <xdr:to>
      <xdr:col>18</xdr:col>
      <xdr:colOff>177800</xdr:colOff>
      <xdr:row>17</xdr:row>
      <xdr:rowOff>53001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11522"/>
          <a:ext cx="698500" cy="3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5383</xdr:rowOff>
    </xdr:from>
    <xdr:to>
      <xdr:col>19</xdr:col>
      <xdr:colOff>38100</xdr:colOff>
      <xdr:row>17</xdr:row>
      <xdr:rowOff>106983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91760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5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9868</xdr:rowOff>
    </xdr:from>
    <xdr:to>
      <xdr:col>15</xdr:col>
      <xdr:colOff>101600</xdr:colOff>
      <xdr:row>17</xdr:row>
      <xdr:rowOff>111468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96245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152158</xdr:rowOff>
    </xdr:from>
    <xdr:to>
      <xdr:col>29</xdr:col>
      <xdr:colOff>177800</xdr:colOff>
      <xdr:row>17</xdr:row>
      <xdr:rowOff>82308</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42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168685</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788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162362</xdr:rowOff>
    </xdr:from>
    <xdr:to>
      <xdr:col>26</xdr:col>
      <xdr:colOff>101600</xdr:colOff>
      <xdr:row>17</xdr:row>
      <xdr:rowOff>92512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5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77289</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39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164790</xdr:rowOff>
    </xdr:from>
    <xdr:to>
      <xdr:col>22</xdr:col>
      <xdr:colOff>165100</xdr:colOff>
      <xdr:row>17</xdr:row>
      <xdr:rowOff>94940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5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105117</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72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169897</xdr:rowOff>
    </xdr:from>
    <xdr:to>
      <xdr:col>19</xdr:col>
      <xdr:colOff>38100</xdr:colOff>
      <xdr:row>17</xdr:row>
      <xdr:rowOff>100047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60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110224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72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2201</xdr:rowOff>
    </xdr:from>
    <xdr:to>
      <xdr:col>15</xdr:col>
      <xdr:colOff>101600</xdr:colOff>
      <xdr:row>17</xdr:row>
      <xdr:rowOff>103801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64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113978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73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10566</xdr:rowOff>
    </xdr:from>
    <xdr:to>
      <xdr:col>29</xdr:col>
      <xdr:colOff>127000</xdr:colOff>
      <xdr:row>36</xdr:row>
      <xdr:rowOff>21501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963816"/>
          <a:ext cx="647700" cy="10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116933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70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334245</xdr:rowOff>
    </xdr:from>
    <xdr:to>
      <xdr:col>26</xdr:col>
      <xdr:colOff>50800</xdr:colOff>
      <xdr:row>36</xdr:row>
      <xdr:rowOff>21501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944595"/>
          <a:ext cx="698500" cy="30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129940</xdr:rowOff>
    </xdr:from>
    <xdr:to>
      <xdr:col>26</xdr:col>
      <xdr:colOff>101600</xdr:colOff>
      <xdr:row>37</xdr:row>
      <xdr:rowOff>60090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44867</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6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334245</xdr:rowOff>
    </xdr:from>
    <xdr:to>
      <xdr:col>22</xdr:col>
      <xdr:colOff>114300</xdr:colOff>
      <xdr:row>36</xdr:row>
      <xdr:rowOff>63278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44595"/>
          <a:ext cx="698500" cy="71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129369</xdr:rowOff>
    </xdr:from>
    <xdr:to>
      <xdr:col>22</xdr:col>
      <xdr:colOff>165100</xdr:colOff>
      <xdr:row>37</xdr:row>
      <xdr:rowOff>59519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44296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6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63278</xdr:rowOff>
    </xdr:from>
    <xdr:to>
      <xdr:col>18</xdr:col>
      <xdr:colOff>177800</xdr:colOff>
      <xdr:row>36</xdr:row>
      <xdr:rowOff>113798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016528"/>
          <a:ext cx="698500" cy="50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137464</xdr:rowOff>
    </xdr:from>
    <xdr:to>
      <xdr:col>19</xdr:col>
      <xdr:colOff>38100</xdr:colOff>
      <xdr:row>37</xdr:row>
      <xdr:rowOff>67614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52391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7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125158</xdr:rowOff>
    </xdr:from>
    <xdr:to>
      <xdr:col>15</xdr:col>
      <xdr:colOff>101600</xdr:colOff>
      <xdr:row>37</xdr:row>
      <xdr:rowOff>55308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40085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302666</xdr:rowOff>
    </xdr:from>
    <xdr:to>
      <xdr:col>29</xdr:col>
      <xdr:colOff>177800</xdr:colOff>
      <xdr:row>36</xdr:row>
      <xdr:rowOff>61366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13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147743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5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313601</xdr:rowOff>
    </xdr:from>
    <xdr:to>
      <xdr:col>26</xdr:col>
      <xdr:colOff>101600</xdr:colOff>
      <xdr:row>36</xdr:row>
      <xdr:rowOff>72301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23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82478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92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283445</xdr:rowOff>
    </xdr:from>
    <xdr:to>
      <xdr:col>22</xdr:col>
      <xdr:colOff>165100</xdr:colOff>
      <xdr:row>36</xdr:row>
      <xdr:rowOff>42145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93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52322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6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12478</xdr:rowOff>
    </xdr:from>
    <xdr:to>
      <xdr:col>19</xdr:col>
      <xdr:colOff>38100</xdr:colOff>
      <xdr:row>36</xdr:row>
      <xdr:rowOff>114078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65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124255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3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62998</xdr:rowOff>
    </xdr:from>
    <xdr:to>
      <xdr:col>15</xdr:col>
      <xdr:colOff>101600</xdr:colOff>
      <xdr:row>36</xdr:row>
      <xdr:rowOff>164598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16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174775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8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福井県小浜市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28,622
28,292
233.11
19,863,452
18,981,776
774,115
9,828,962
15,825,768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34681</xdr:rowOff>
    </xdr:from>
    <xdr:to>
      <xdr:col>24</xdr:col>
      <xdr:colOff>63500</xdr:colOff>
      <xdr:row>37</xdr:row>
      <xdr:rowOff>42987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78331"/>
          <a:ext cx="8382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42987</xdr:rowOff>
    </xdr:from>
    <xdr:to>
      <xdr:col>19</xdr:col>
      <xdr:colOff>177800</xdr:colOff>
      <xdr:row>37</xdr:row>
      <xdr:rowOff>56109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86637"/>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151948</xdr:rowOff>
    </xdr:from>
    <xdr:to>
      <xdr:col>20</xdr:col>
      <xdr:colOff>38100</xdr:colOff>
      <xdr:row>37</xdr:row>
      <xdr:rowOff>82098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98625</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56109</xdr:rowOff>
    </xdr:from>
    <xdr:to>
      <xdr:col>15</xdr:col>
      <xdr:colOff>50800</xdr:colOff>
      <xdr:row>37</xdr:row>
      <xdr:rowOff>58269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99759"/>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12026</xdr:rowOff>
    </xdr:from>
    <xdr:to>
      <xdr:col>15</xdr:col>
      <xdr:colOff>101600</xdr:colOff>
      <xdr:row>37</xdr:row>
      <xdr:rowOff>113626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104753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4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57202</xdr:rowOff>
    </xdr:from>
    <xdr:to>
      <xdr:col>10</xdr:col>
      <xdr:colOff>114300</xdr:colOff>
      <xdr:row>37</xdr:row>
      <xdr:rowOff>58269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00852"/>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13923</xdr:rowOff>
    </xdr:from>
    <xdr:to>
      <xdr:col>10</xdr:col>
      <xdr:colOff>165100</xdr:colOff>
      <xdr:row>37</xdr:row>
      <xdr:rowOff>115523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106650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4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14380</xdr:rowOff>
    </xdr:from>
    <xdr:to>
      <xdr:col>6</xdr:col>
      <xdr:colOff>38100</xdr:colOff>
      <xdr:row>37</xdr:row>
      <xdr:rowOff>115980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107107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45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155331</xdr:rowOff>
    </xdr:from>
    <xdr:to>
      <xdr:col>24</xdr:col>
      <xdr:colOff>114300</xdr:colOff>
      <xdr:row>37</xdr:row>
      <xdr:rowOff>85481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2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6758</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163637</xdr:rowOff>
    </xdr:from>
    <xdr:to>
      <xdr:col>20</xdr:col>
      <xdr:colOff>38100</xdr:colOff>
      <xdr:row>37</xdr:row>
      <xdr:rowOff>93787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84914</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42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5309</xdr:rowOff>
    </xdr:from>
    <xdr:to>
      <xdr:col>15</xdr:col>
      <xdr:colOff>101600</xdr:colOff>
      <xdr:row>37</xdr:row>
      <xdr:rowOff>106909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4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123436</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12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7469</xdr:rowOff>
    </xdr:from>
    <xdr:to>
      <xdr:col>10</xdr:col>
      <xdr:colOff>165100</xdr:colOff>
      <xdr:row>37</xdr:row>
      <xdr:rowOff>109069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125596</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1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6402</xdr:rowOff>
    </xdr:from>
    <xdr:to>
      <xdr:col>6</xdr:col>
      <xdr:colOff>38100</xdr:colOff>
      <xdr:row>37</xdr:row>
      <xdr:rowOff>108002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124529</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12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82138</xdr:rowOff>
    </xdr:from>
    <xdr:to>
      <xdr:col>24</xdr:col>
      <xdr:colOff>63500</xdr:colOff>
      <xdr:row>56</xdr:row>
      <xdr:rowOff>111152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683338"/>
          <a:ext cx="838200" cy="2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21849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2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111152</xdr:rowOff>
    </xdr:from>
    <xdr:to>
      <xdr:col>19</xdr:col>
      <xdr:colOff>177800</xdr:colOff>
      <xdr:row>56</xdr:row>
      <xdr:rowOff>128375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12352"/>
          <a:ext cx="889000" cy="1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43884</xdr:rowOff>
    </xdr:from>
    <xdr:to>
      <xdr:col>20</xdr:col>
      <xdr:colOff>38100</xdr:colOff>
      <xdr:row>56</xdr:row>
      <xdr:rowOff>145484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162011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128375</xdr:rowOff>
    </xdr:from>
    <xdr:to>
      <xdr:col>15</xdr:col>
      <xdr:colOff>50800</xdr:colOff>
      <xdr:row>56</xdr:row>
      <xdr:rowOff>139943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29575"/>
          <a:ext cx="889000" cy="1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91922</xdr:rowOff>
    </xdr:from>
    <xdr:to>
      <xdr:col>15</xdr:col>
      <xdr:colOff>101600</xdr:colOff>
      <xdr:row>57</xdr:row>
      <xdr:rowOff>22072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13199</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7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139943</xdr:rowOff>
    </xdr:from>
    <xdr:to>
      <xdr:col>10</xdr:col>
      <xdr:colOff>114300</xdr:colOff>
      <xdr:row>56</xdr:row>
      <xdr:rowOff>146686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41143"/>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105729</xdr:rowOff>
    </xdr:from>
    <xdr:to>
      <xdr:col>10</xdr:col>
      <xdr:colOff>165100</xdr:colOff>
      <xdr:row>57</xdr:row>
      <xdr:rowOff>35879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27006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7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117210</xdr:rowOff>
    </xdr:from>
    <xdr:to>
      <xdr:col>6</xdr:col>
      <xdr:colOff>38100</xdr:colOff>
      <xdr:row>57</xdr:row>
      <xdr:rowOff>47360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38487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81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31338</xdr:rowOff>
    </xdr:from>
    <xdr:to>
      <xdr:col>24</xdr:col>
      <xdr:colOff>114300</xdr:colOff>
      <xdr:row>56</xdr:row>
      <xdr:rowOff>132938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54215</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8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60352</xdr:rowOff>
    </xdr:from>
    <xdr:to>
      <xdr:col>20</xdr:col>
      <xdr:colOff>38100</xdr:colOff>
      <xdr:row>56</xdr:row>
      <xdr:rowOff>161952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6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153079</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75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77575</xdr:rowOff>
    </xdr:from>
    <xdr:to>
      <xdr:col>15</xdr:col>
      <xdr:colOff>101600</xdr:colOff>
      <xdr:row>57</xdr:row>
      <xdr:rowOff>7725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7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24252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45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89143</xdr:rowOff>
    </xdr:from>
    <xdr:to>
      <xdr:col>10</xdr:col>
      <xdr:colOff>165100</xdr:colOff>
      <xdr:row>57</xdr:row>
      <xdr:rowOff>19293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69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35820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46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95886</xdr:rowOff>
    </xdr:from>
    <xdr:to>
      <xdr:col>6</xdr:col>
      <xdr:colOff>38100</xdr:colOff>
      <xdr:row>57</xdr:row>
      <xdr:rowOff>26036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69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42563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47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100952</xdr:rowOff>
    </xdr:from>
    <xdr:to>
      <xdr:col>24</xdr:col>
      <xdr:colOff>63500</xdr:colOff>
      <xdr:row>77</xdr:row>
      <xdr:rowOff>160593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02602"/>
          <a:ext cx="838200" cy="5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66276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6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160593</xdr:rowOff>
    </xdr:from>
    <xdr:to>
      <xdr:col>19</xdr:col>
      <xdr:colOff>177800</xdr:colOff>
      <xdr:row>78</xdr:row>
      <xdr:rowOff>4392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62243"/>
          <a:ext cx="889000" cy="1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75161</xdr:rowOff>
    </xdr:from>
    <xdr:to>
      <xdr:col>20</xdr:col>
      <xdr:colOff>38100</xdr:colOff>
      <xdr:row>78</xdr:row>
      <xdr:rowOff>5311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21838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171155</xdr:rowOff>
    </xdr:from>
    <xdr:to>
      <xdr:col>15</xdr:col>
      <xdr:colOff>50800</xdr:colOff>
      <xdr:row>78</xdr:row>
      <xdr:rowOff>4392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72805"/>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121064</xdr:rowOff>
    </xdr:from>
    <xdr:to>
      <xdr:col>15</xdr:col>
      <xdr:colOff>101600</xdr:colOff>
      <xdr:row>78</xdr:row>
      <xdr:rowOff>51214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67741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169075</xdr:rowOff>
    </xdr:from>
    <xdr:to>
      <xdr:col>10</xdr:col>
      <xdr:colOff>114300</xdr:colOff>
      <xdr:row>77</xdr:row>
      <xdr:rowOff>171155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70725"/>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112995</xdr:rowOff>
    </xdr:from>
    <xdr:to>
      <xdr:col>10</xdr:col>
      <xdr:colOff>165100</xdr:colOff>
      <xdr:row>78</xdr:row>
      <xdr:rowOff>43145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59672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97839</xdr:rowOff>
    </xdr:from>
    <xdr:to>
      <xdr:col>6</xdr:col>
      <xdr:colOff>38100</xdr:colOff>
      <xdr:row>78</xdr:row>
      <xdr:rowOff>27989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44516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50152</xdr:rowOff>
    </xdr:from>
    <xdr:to>
      <xdr:col>24</xdr:col>
      <xdr:colOff>114300</xdr:colOff>
      <xdr:row>77</xdr:row>
      <xdr:rowOff>151752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5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73029</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0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109793</xdr:rowOff>
    </xdr:from>
    <xdr:to>
      <xdr:col>20</xdr:col>
      <xdr:colOff>38100</xdr:colOff>
      <xdr:row>78</xdr:row>
      <xdr:rowOff>39943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31070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0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125042</xdr:rowOff>
    </xdr:from>
    <xdr:to>
      <xdr:col>15</xdr:col>
      <xdr:colOff>101600</xdr:colOff>
      <xdr:row>78</xdr:row>
      <xdr:rowOff>55192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2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46319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120355</xdr:rowOff>
    </xdr:from>
    <xdr:to>
      <xdr:col>10</xdr:col>
      <xdr:colOff>165100</xdr:colOff>
      <xdr:row>78</xdr:row>
      <xdr:rowOff>50505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2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41632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1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118275</xdr:rowOff>
    </xdr:from>
    <xdr:to>
      <xdr:col>6</xdr:col>
      <xdr:colOff>38100</xdr:colOff>
      <xdr:row>78</xdr:row>
      <xdr:rowOff>48425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1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39552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1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12199</xdr:rowOff>
    </xdr:from>
    <xdr:to>
      <xdr:col>24</xdr:col>
      <xdr:colOff>63500</xdr:colOff>
      <xdr:row>98</xdr:row>
      <xdr:rowOff>1645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642849"/>
          <a:ext cx="838200" cy="16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13192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0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1645</xdr:rowOff>
    </xdr:from>
    <xdr:to>
      <xdr:col>19</xdr:col>
      <xdr:colOff>177800</xdr:colOff>
      <xdr:row>98</xdr:row>
      <xdr:rowOff>21200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803745"/>
          <a:ext cx="889000" cy="1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113340</xdr:rowOff>
    </xdr:from>
    <xdr:to>
      <xdr:col>20</xdr:col>
      <xdr:colOff>38100</xdr:colOff>
      <xdr:row>97</xdr:row>
      <xdr:rowOff>43490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60017</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34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21200</xdr:rowOff>
    </xdr:from>
    <xdr:to>
      <xdr:col>15</xdr:col>
      <xdr:colOff>50800</xdr:colOff>
      <xdr:row>98</xdr:row>
      <xdr:rowOff>52943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823300"/>
          <a:ext cx="889000" cy="3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111852</xdr:rowOff>
    </xdr:from>
    <xdr:to>
      <xdr:col>15</xdr:col>
      <xdr:colOff>101600</xdr:colOff>
      <xdr:row>97</xdr:row>
      <xdr:rowOff>42002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58529</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34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44791</xdr:rowOff>
    </xdr:from>
    <xdr:to>
      <xdr:col>10</xdr:col>
      <xdr:colOff>114300</xdr:colOff>
      <xdr:row>98</xdr:row>
      <xdr:rowOff>52943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1130300" y="16846891"/>
          <a:ext cx="889000" cy="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140655</xdr:rowOff>
    </xdr:from>
    <xdr:to>
      <xdr:col>10</xdr:col>
      <xdr:colOff>165100</xdr:colOff>
      <xdr:row>97</xdr:row>
      <xdr:rowOff>70805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9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87332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19795" y="1637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144554</xdr:rowOff>
    </xdr:from>
    <xdr:to>
      <xdr:col>6</xdr:col>
      <xdr:colOff>38100</xdr:colOff>
      <xdr:row>97</xdr:row>
      <xdr:rowOff>74704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91231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30795" y="1637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132849</xdr:rowOff>
    </xdr:from>
    <xdr:to>
      <xdr:col>24</xdr:col>
      <xdr:colOff>114300</xdr:colOff>
      <xdr:row>97</xdr:row>
      <xdr:rowOff>62999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5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111276</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57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122295</xdr:rowOff>
    </xdr:from>
    <xdr:to>
      <xdr:col>20</xdr:col>
      <xdr:colOff>38100</xdr:colOff>
      <xdr:row>98</xdr:row>
      <xdr:rowOff>52445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7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43572</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84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141850</xdr:rowOff>
    </xdr:from>
    <xdr:to>
      <xdr:col>15</xdr:col>
      <xdr:colOff>101600</xdr:colOff>
      <xdr:row>98</xdr:row>
      <xdr:rowOff>72000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77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63127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86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2143</xdr:rowOff>
    </xdr:from>
    <xdr:to>
      <xdr:col>10</xdr:col>
      <xdr:colOff>165100</xdr:colOff>
      <xdr:row>98</xdr:row>
      <xdr:rowOff>103743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80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94870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89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165441</xdr:rowOff>
    </xdr:from>
    <xdr:to>
      <xdr:col>6</xdr:col>
      <xdr:colOff>38100</xdr:colOff>
      <xdr:row>98</xdr:row>
      <xdr:rowOff>95591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79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86718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88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48771</xdr:rowOff>
    </xdr:from>
    <xdr:to>
      <xdr:col>55</xdr:col>
      <xdr:colOff>0</xdr:colOff>
      <xdr:row>36</xdr:row>
      <xdr:rowOff>156677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535171"/>
          <a:ext cx="838200" cy="79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34957</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378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48771</xdr:rowOff>
    </xdr:from>
    <xdr:to>
      <xdr:col>50</xdr:col>
      <xdr:colOff>114300</xdr:colOff>
      <xdr:row>38</xdr:row>
      <xdr:rowOff>41036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535171"/>
          <a:ext cx="889000" cy="102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109802</xdr:rowOff>
    </xdr:from>
    <xdr:to>
      <xdr:col>50</xdr:col>
      <xdr:colOff>165100</xdr:colOff>
      <xdr:row>33</xdr:row>
      <xdr:rowOff>39952</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5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31079</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68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1077</xdr:rowOff>
    </xdr:from>
    <xdr:to>
      <xdr:col>45</xdr:col>
      <xdr:colOff>177800</xdr:colOff>
      <xdr:row>38</xdr:row>
      <xdr:rowOff>41036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516177"/>
          <a:ext cx="889000" cy="3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32200</xdr:rowOff>
    </xdr:from>
    <xdr:to>
      <xdr:col>46</xdr:col>
      <xdr:colOff>38100</xdr:colOff>
      <xdr:row>38</xdr:row>
      <xdr:rowOff>133800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54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124927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6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1077</xdr:rowOff>
    </xdr:from>
    <xdr:to>
      <xdr:col>41</xdr:col>
      <xdr:colOff>50800</xdr:colOff>
      <xdr:row>38</xdr:row>
      <xdr:rowOff>81872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516177"/>
          <a:ext cx="889000" cy="8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87581</xdr:rowOff>
    </xdr:from>
    <xdr:to>
      <xdr:col>41</xdr:col>
      <xdr:colOff>101600</xdr:colOff>
      <xdr:row>39</xdr:row>
      <xdr:rowOff>17731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6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8858</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69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113474</xdr:rowOff>
    </xdr:from>
    <xdr:to>
      <xdr:col>36</xdr:col>
      <xdr:colOff>165100</xdr:colOff>
      <xdr:row>39</xdr:row>
      <xdr:rowOff>43624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62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34751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72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105877</xdr:rowOff>
    </xdr:from>
    <xdr:to>
      <xdr:col>55</xdr:col>
      <xdr:colOff>50800</xdr:colOff>
      <xdr:row>37</xdr:row>
      <xdr:rowOff>36027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7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128754</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129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169421</xdr:rowOff>
    </xdr:from>
    <xdr:to>
      <xdr:col>50</xdr:col>
      <xdr:colOff>165100</xdr:colOff>
      <xdr:row>32</xdr:row>
      <xdr:rowOff>99571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48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116098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25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161686</xdr:rowOff>
    </xdr:from>
    <xdr:to>
      <xdr:col>46</xdr:col>
      <xdr:colOff>38100</xdr:colOff>
      <xdr:row>38</xdr:row>
      <xdr:rowOff>91836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50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108363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28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121727</xdr:rowOff>
    </xdr:from>
    <xdr:to>
      <xdr:col>41</xdr:col>
      <xdr:colOff>101600</xdr:colOff>
      <xdr:row>38</xdr:row>
      <xdr:rowOff>51877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6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68404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24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31072</xdr:rowOff>
    </xdr:from>
    <xdr:to>
      <xdr:col>36</xdr:col>
      <xdr:colOff>165100</xdr:colOff>
      <xdr:row>38</xdr:row>
      <xdr:rowOff>132672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54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149199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3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17148</xdr:rowOff>
    </xdr:from>
    <xdr:to>
      <xdr:col>55</xdr:col>
      <xdr:colOff>0</xdr:colOff>
      <xdr:row>56</xdr:row>
      <xdr:rowOff>134748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618348"/>
          <a:ext cx="838200" cy="11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84339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68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134748</xdr:rowOff>
    </xdr:from>
    <xdr:to>
      <xdr:col>50</xdr:col>
      <xdr:colOff>114300</xdr:colOff>
      <xdr:row>56</xdr:row>
      <xdr:rowOff>154541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735948"/>
          <a:ext cx="889000" cy="1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43354</xdr:rowOff>
    </xdr:from>
    <xdr:to>
      <xdr:col>50</xdr:col>
      <xdr:colOff>165100</xdr:colOff>
      <xdr:row>56</xdr:row>
      <xdr:rowOff>144954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161481</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4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126432</xdr:rowOff>
    </xdr:from>
    <xdr:to>
      <xdr:col>45</xdr:col>
      <xdr:colOff>177800</xdr:colOff>
      <xdr:row>56</xdr:row>
      <xdr:rowOff>154541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727632"/>
          <a:ext cx="889000" cy="2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69295</xdr:rowOff>
    </xdr:from>
    <xdr:to>
      <xdr:col>46</xdr:col>
      <xdr:colOff>38100</xdr:colOff>
      <xdr:row>56</xdr:row>
      <xdr:rowOff>170895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15972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89147</xdr:rowOff>
    </xdr:from>
    <xdr:to>
      <xdr:col>41</xdr:col>
      <xdr:colOff>50800</xdr:colOff>
      <xdr:row>56</xdr:row>
      <xdr:rowOff>126432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518897"/>
          <a:ext cx="889000" cy="20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134255</xdr:rowOff>
    </xdr:from>
    <xdr:to>
      <xdr:col>41</xdr:col>
      <xdr:colOff>101600</xdr:colOff>
      <xdr:row>57</xdr:row>
      <xdr:rowOff>64405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55532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99616</xdr:rowOff>
    </xdr:from>
    <xdr:to>
      <xdr:col>36</xdr:col>
      <xdr:colOff>165100</xdr:colOff>
      <xdr:row>57</xdr:row>
      <xdr:rowOff>29766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20893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137798</xdr:rowOff>
    </xdr:from>
    <xdr:to>
      <xdr:col>55</xdr:col>
      <xdr:colOff>50800</xdr:colOff>
      <xdr:row>56</xdr:row>
      <xdr:rowOff>67948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56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160675</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41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83948</xdr:rowOff>
    </xdr:from>
    <xdr:to>
      <xdr:col>50</xdr:col>
      <xdr:colOff>165100</xdr:colOff>
      <xdr:row>57</xdr:row>
      <xdr:rowOff>14098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68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5225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77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103741</xdr:rowOff>
    </xdr:from>
    <xdr:to>
      <xdr:col>46</xdr:col>
      <xdr:colOff>38100</xdr:colOff>
      <xdr:row>57</xdr:row>
      <xdr:rowOff>33891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70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25018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7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75632</xdr:rowOff>
    </xdr:from>
    <xdr:to>
      <xdr:col>41</xdr:col>
      <xdr:colOff>101600</xdr:colOff>
      <xdr:row>57</xdr:row>
      <xdr:rowOff>5782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67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22309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45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38347</xdr:rowOff>
    </xdr:from>
    <xdr:to>
      <xdr:col>36</xdr:col>
      <xdr:colOff>165100</xdr:colOff>
      <xdr:row>55</xdr:row>
      <xdr:rowOff>139947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4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156474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243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135863</xdr:rowOff>
    </xdr:from>
    <xdr:to>
      <xdr:col>55</xdr:col>
      <xdr:colOff>0</xdr:colOff>
      <xdr:row>79</xdr:row>
      <xdr:rowOff>91041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08963"/>
          <a:ext cx="838200" cy="1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113786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43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135863</xdr:rowOff>
    </xdr:from>
    <xdr:to>
      <xdr:col>50</xdr:col>
      <xdr:colOff>114300</xdr:colOff>
      <xdr:row>79</xdr:row>
      <xdr:rowOff>15244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08963"/>
          <a:ext cx="889000" cy="5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89945</xdr:rowOff>
    </xdr:from>
    <xdr:to>
      <xdr:col>50</xdr:col>
      <xdr:colOff>165100</xdr:colOff>
      <xdr:row>78</xdr:row>
      <xdr:rowOff>20095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2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36622</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0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15244</xdr:rowOff>
    </xdr:from>
    <xdr:to>
      <xdr:col>45</xdr:col>
      <xdr:colOff>177800</xdr:colOff>
      <xdr:row>79</xdr:row>
      <xdr:rowOff>35099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59794"/>
          <a:ext cx="889000" cy="1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69518</xdr:rowOff>
    </xdr:from>
    <xdr:to>
      <xdr:col>46</xdr:col>
      <xdr:colOff>38100</xdr:colOff>
      <xdr:row>77</xdr:row>
      <xdr:rowOff>171118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27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16195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04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28322</xdr:rowOff>
    </xdr:from>
    <xdr:to>
      <xdr:col>41</xdr:col>
      <xdr:colOff>50800</xdr:colOff>
      <xdr:row>79</xdr:row>
      <xdr:rowOff>35099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572872"/>
          <a:ext cx="889000" cy="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160925</xdr:rowOff>
    </xdr:from>
    <xdr:to>
      <xdr:col>41</xdr:col>
      <xdr:colOff>101600</xdr:colOff>
      <xdr:row>78</xdr:row>
      <xdr:rowOff>91075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107602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3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116593</xdr:rowOff>
    </xdr:from>
    <xdr:to>
      <xdr:col>36</xdr:col>
      <xdr:colOff>165100</xdr:colOff>
      <xdr:row>78</xdr:row>
      <xdr:rowOff>46743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1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63270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0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40241</xdr:rowOff>
    </xdr:from>
    <xdr:to>
      <xdr:col>55</xdr:col>
      <xdr:colOff>50800</xdr:colOff>
      <xdr:row>79</xdr:row>
      <xdr:rowOff>141841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8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126618</xdr:rowOff>
    </xdr:from>
    <xdr:ext cx="378565"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99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85063</xdr:rowOff>
    </xdr:from>
    <xdr:to>
      <xdr:col>50</xdr:col>
      <xdr:colOff>165100</xdr:colOff>
      <xdr:row>79</xdr:row>
      <xdr:rowOff>15213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6340</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55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135894</xdr:rowOff>
    </xdr:from>
    <xdr:to>
      <xdr:col>46</xdr:col>
      <xdr:colOff>38100</xdr:colOff>
      <xdr:row>79</xdr:row>
      <xdr:rowOff>66044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0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57171</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155749</xdr:rowOff>
    </xdr:from>
    <xdr:to>
      <xdr:col>41</xdr:col>
      <xdr:colOff>101600</xdr:colOff>
      <xdr:row>79</xdr:row>
      <xdr:rowOff>85899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2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77026</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62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148972</xdr:rowOff>
    </xdr:from>
    <xdr:to>
      <xdr:col>36</xdr:col>
      <xdr:colOff>165100</xdr:colOff>
      <xdr:row>79</xdr:row>
      <xdr:rowOff>79122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70249</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61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44790</xdr:rowOff>
    </xdr:from>
    <xdr:to>
      <xdr:col>55</xdr:col>
      <xdr:colOff>0</xdr:colOff>
      <xdr:row>97</xdr:row>
      <xdr:rowOff>62539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503990"/>
          <a:ext cx="838200" cy="18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36104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66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62539</xdr:rowOff>
    </xdr:from>
    <xdr:to>
      <xdr:col>50</xdr:col>
      <xdr:colOff>114300</xdr:colOff>
      <xdr:row>97</xdr:row>
      <xdr:rowOff>90112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93189"/>
          <a:ext cx="889000" cy="2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930</xdr:rowOff>
    </xdr:from>
    <xdr:to>
      <xdr:col>50</xdr:col>
      <xdr:colOff>165100</xdr:colOff>
      <xdr:row>97</xdr:row>
      <xdr:rowOff>102530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119057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4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90112</xdr:rowOff>
    </xdr:from>
    <xdr:to>
      <xdr:col>45</xdr:col>
      <xdr:colOff>177800</xdr:colOff>
      <xdr:row>97</xdr:row>
      <xdr:rowOff>103462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20762"/>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33734</xdr:rowOff>
    </xdr:from>
    <xdr:to>
      <xdr:col>46</xdr:col>
      <xdr:colOff>38100</xdr:colOff>
      <xdr:row>97</xdr:row>
      <xdr:rowOff>135334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151861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4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36354</xdr:rowOff>
    </xdr:from>
    <xdr:to>
      <xdr:col>41</xdr:col>
      <xdr:colOff>50800</xdr:colOff>
      <xdr:row>97</xdr:row>
      <xdr:rowOff>103462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495554"/>
          <a:ext cx="889000" cy="23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66201</xdr:rowOff>
    </xdr:from>
    <xdr:to>
      <xdr:col>41</xdr:col>
      <xdr:colOff>101600</xdr:colOff>
      <xdr:row>97</xdr:row>
      <xdr:rowOff>167801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158928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7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51557</xdr:rowOff>
    </xdr:from>
    <xdr:to>
      <xdr:col>36</xdr:col>
      <xdr:colOff>165100</xdr:colOff>
      <xdr:row>97</xdr:row>
      <xdr:rowOff>153157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8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144284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7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165440</xdr:rowOff>
    </xdr:from>
    <xdr:to>
      <xdr:col>55</xdr:col>
      <xdr:colOff>50800</xdr:colOff>
      <xdr:row>96</xdr:row>
      <xdr:rowOff>95590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45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16867</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3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11739</xdr:rowOff>
    </xdr:from>
    <xdr:to>
      <xdr:col>50</xdr:col>
      <xdr:colOff>165100</xdr:colOff>
      <xdr:row>97</xdr:row>
      <xdr:rowOff>113339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73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39312</xdr:rowOff>
    </xdr:from>
    <xdr:to>
      <xdr:col>46</xdr:col>
      <xdr:colOff>38100</xdr:colOff>
      <xdr:row>97</xdr:row>
      <xdr:rowOff>140912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6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132039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52662</xdr:rowOff>
    </xdr:from>
    <xdr:to>
      <xdr:col>41</xdr:col>
      <xdr:colOff>101600</xdr:colOff>
      <xdr:row>97</xdr:row>
      <xdr:rowOff>154262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8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170789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5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157004</xdr:rowOff>
    </xdr:from>
    <xdr:to>
      <xdr:col>36</xdr:col>
      <xdr:colOff>165100</xdr:colOff>
      <xdr:row>96</xdr:row>
      <xdr:rowOff>87154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44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103681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21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68555</xdr:rowOff>
    </xdr:from>
    <xdr:to>
      <xdr:col>81</xdr:col>
      <xdr:colOff>101600</xdr:colOff>
      <xdr:row>38</xdr:row>
      <xdr:rowOff>170155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15232</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5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13959</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00509"/>
          <a:ext cx="889000" cy="8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132813</xdr:rowOff>
    </xdr:from>
    <xdr:to>
      <xdr:col>76</xdr:col>
      <xdr:colOff>165100</xdr:colOff>
      <xdr:row>39</xdr:row>
      <xdr:rowOff>62963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79490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2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13959</xdr:rowOff>
    </xdr:from>
    <xdr:to>
      <xdr:col>71</xdr:col>
      <xdr:colOff>177800</xdr:colOff>
      <xdr:row>39</xdr:row>
      <xdr:rowOff>34816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00509"/>
          <a:ext cx="889000" cy="2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152712</xdr:rowOff>
    </xdr:from>
    <xdr:to>
      <xdr:col>72</xdr:col>
      <xdr:colOff>38100</xdr:colOff>
      <xdr:row>39</xdr:row>
      <xdr:rowOff>82862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6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73989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76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19079</xdr:rowOff>
    </xdr:from>
    <xdr:to>
      <xdr:col>67</xdr:col>
      <xdr:colOff>101600</xdr:colOff>
      <xdr:row>39</xdr:row>
      <xdr:rowOff>120679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111806</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79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134609</xdr:rowOff>
    </xdr:from>
    <xdr:to>
      <xdr:col>72</xdr:col>
      <xdr:colOff>38100</xdr:colOff>
      <xdr:row>39</xdr:row>
      <xdr:rowOff>64759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81286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42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155466</xdr:rowOff>
    </xdr:from>
    <xdr:to>
      <xdr:col>67</xdr:col>
      <xdr:colOff>101600</xdr:colOff>
      <xdr:row>39</xdr:row>
      <xdr:rowOff>85616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102143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44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170498</xdr:rowOff>
    </xdr:from>
    <xdr:to>
      <xdr:col>85</xdr:col>
      <xdr:colOff>127000</xdr:colOff>
      <xdr:row>77</xdr:row>
      <xdr:rowOff>12103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200698"/>
          <a:ext cx="8382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128376</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158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12103</xdr:rowOff>
    </xdr:from>
    <xdr:to>
      <xdr:col>81</xdr:col>
      <xdr:colOff>50800</xdr:colOff>
      <xdr:row>77</xdr:row>
      <xdr:rowOff>44335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213753"/>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121958</xdr:rowOff>
    </xdr:from>
    <xdr:to>
      <xdr:col>81</xdr:col>
      <xdr:colOff>101600</xdr:colOff>
      <xdr:row>77</xdr:row>
      <xdr:rowOff>52108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15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68635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7773</xdr:rowOff>
    </xdr:from>
    <xdr:to>
      <xdr:col>76</xdr:col>
      <xdr:colOff>114300</xdr:colOff>
      <xdr:row>77</xdr:row>
      <xdr:rowOff>44335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209423"/>
          <a:ext cx="889000" cy="3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115024</xdr:rowOff>
    </xdr:from>
    <xdr:to>
      <xdr:col>76</xdr:col>
      <xdr:colOff>165100</xdr:colOff>
      <xdr:row>77</xdr:row>
      <xdr:rowOff>45174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14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61701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92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7773</xdr:rowOff>
    </xdr:from>
    <xdr:to>
      <xdr:col>71</xdr:col>
      <xdr:colOff>177800</xdr:colOff>
      <xdr:row>77</xdr:row>
      <xdr:rowOff>22758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209423"/>
          <a:ext cx="889000" cy="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110528</xdr:rowOff>
    </xdr:from>
    <xdr:to>
      <xdr:col>72</xdr:col>
      <xdr:colOff>38100</xdr:colOff>
      <xdr:row>77</xdr:row>
      <xdr:rowOff>40678</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14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57205</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9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117690</xdr:rowOff>
    </xdr:from>
    <xdr:to>
      <xdr:col>67</xdr:col>
      <xdr:colOff>101600</xdr:colOff>
      <xdr:row>77</xdr:row>
      <xdr:rowOff>47840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1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64368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9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119698</xdr:rowOff>
    </xdr:from>
    <xdr:to>
      <xdr:col>85</xdr:col>
      <xdr:colOff>177800</xdr:colOff>
      <xdr:row>77</xdr:row>
      <xdr:rowOff>49848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1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142575</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00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132753</xdr:rowOff>
    </xdr:from>
    <xdr:to>
      <xdr:col>81</xdr:col>
      <xdr:colOff>101600</xdr:colOff>
      <xdr:row>77</xdr:row>
      <xdr:rowOff>62903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16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54030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25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164985</xdr:rowOff>
    </xdr:from>
    <xdr:to>
      <xdr:col>76</xdr:col>
      <xdr:colOff>165100</xdr:colOff>
      <xdr:row>77</xdr:row>
      <xdr:rowOff>95135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19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86262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28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128423</xdr:rowOff>
    </xdr:from>
    <xdr:to>
      <xdr:col>72</xdr:col>
      <xdr:colOff>38100</xdr:colOff>
      <xdr:row>77</xdr:row>
      <xdr:rowOff>58573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15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49700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25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143408</xdr:rowOff>
    </xdr:from>
    <xdr:to>
      <xdr:col>67</xdr:col>
      <xdr:colOff>101600</xdr:colOff>
      <xdr:row>77</xdr:row>
      <xdr:rowOff>73558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17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64685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26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155753</xdr:rowOff>
    </xdr:from>
    <xdr:to>
      <xdr:col>85</xdr:col>
      <xdr:colOff>127000</xdr:colOff>
      <xdr:row>97</xdr:row>
      <xdr:rowOff>80104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614953"/>
          <a:ext cx="838200" cy="9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87827</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54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80104</xdr:rowOff>
    </xdr:from>
    <xdr:to>
      <xdr:col>81</xdr:col>
      <xdr:colOff>50800</xdr:colOff>
      <xdr:row>97</xdr:row>
      <xdr:rowOff>118588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710754"/>
          <a:ext cx="889000" cy="3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149320</xdr:rowOff>
    </xdr:from>
    <xdr:to>
      <xdr:col>81</xdr:col>
      <xdr:colOff>101600</xdr:colOff>
      <xdr:row>97</xdr:row>
      <xdr:rowOff>79470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60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95997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3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101724</xdr:rowOff>
    </xdr:from>
    <xdr:to>
      <xdr:col>76</xdr:col>
      <xdr:colOff>114300</xdr:colOff>
      <xdr:row>97</xdr:row>
      <xdr:rowOff>118588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732374"/>
          <a:ext cx="889000" cy="1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24115</xdr:rowOff>
    </xdr:from>
    <xdr:to>
      <xdr:col>76</xdr:col>
      <xdr:colOff>165100</xdr:colOff>
      <xdr:row>97</xdr:row>
      <xdr:rowOff>125715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65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142242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42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101724</xdr:rowOff>
    </xdr:from>
    <xdr:to>
      <xdr:col>71</xdr:col>
      <xdr:colOff>177800</xdr:colOff>
      <xdr:row>97</xdr:row>
      <xdr:rowOff>147129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732374"/>
          <a:ext cx="889000" cy="4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40191</xdr:rowOff>
    </xdr:from>
    <xdr:to>
      <xdr:col>72</xdr:col>
      <xdr:colOff>38100</xdr:colOff>
      <xdr:row>97</xdr:row>
      <xdr:rowOff>141791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67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158318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44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59861</xdr:rowOff>
    </xdr:from>
    <xdr:to>
      <xdr:col>67</xdr:col>
      <xdr:colOff>101600</xdr:colOff>
      <xdr:row>97</xdr:row>
      <xdr:rowOff>161461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69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6538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46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104953</xdr:rowOff>
    </xdr:from>
    <xdr:to>
      <xdr:col>85</xdr:col>
      <xdr:colOff>177800</xdr:colOff>
      <xdr:row>97</xdr:row>
      <xdr:rowOff>35103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5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127830</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41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29304</xdr:rowOff>
    </xdr:from>
    <xdr:to>
      <xdr:col>81</xdr:col>
      <xdr:colOff>101600</xdr:colOff>
      <xdr:row>97</xdr:row>
      <xdr:rowOff>130904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65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122031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75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67788</xdr:rowOff>
    </xdr:from>
    <xdr:to>
      <xdr:col>76</xdr:col>
      <xdr:colOff>165100</xdr:colOff>
      <xdr:row>97</xdr:row>
      <xdr:rowOff>169388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6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160515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79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50924</xdr:rowOff>
    </xdr:from>
    <xdr:to>
      <xdr:col>72</xdr:col>
      <xdr:colOff>38100</xdr:colOff>
      <xdr:row>97</xdr:row>
      <xdr:rowOff>152524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6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143651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7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96329</xdr:rowOff>
    </xdr:from>
    <xdr:to>
      <xdr:col>67</xdr:col>
      <xdr:colOff>101600</xdr:colOff>
      <xdr:row>98</xdr:row>
      <xdr:rowOff>26479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72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17606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81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13170</xdr:rowOff>
    </xdr:from>
    <xdr:to>
      <xdr:col>116</xdr:col>
      <xdr:colOff>63500</xdr:colOff>
      <xdr:row>39</xdr:row>
      <xdr:rowOff>15761</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99720"/>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46512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9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166598</xdr:rowOff>
    </xdr:from>
    <xdr:to>
      <xdr:col>111</xdr:col>
      <xdr:colOff>177800</xdr:colOff>
      <xdr:row>39</xdr:row>
      <xdr:rowOff>13170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81698"/>
          <a:ext cx="889000" cy="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3289</xdr:rowOff>
    </xdr:from>
    <xdr:to>
      <xdr:col>112</xdr:col>
      <xdr:colOff>38100</xdr:colOff>
      <xdr:row>38</xdr:row>
      <xdr:rowOff>104889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121416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153568</xdr:rowOff>
    </xdr:from>
    <xdr:to>
      <xdr:col>107</xdr:col>
      <xdr:colOff>50800</xdr:colOff>
      <xdr:row>38</xdr:row>
      <xdr:rowOff>166598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6866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39560</xdr:rowOff>
    </xdr:from>
    <xdr:to>
      <xdr:col>107</xdr:col>
      <xdr:colOff>101600</xdr:colOff>
      <xdr:row>38</xdr:row>
      <xdr:rowOff>141160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157687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153568</xdr:rowOff>
    </xdr:from>
    <xdr:to>
      <xdr:col>102</xdr:col>
      <xdr:colOff>114300</xdr:colOff>
      <xdr:row>38</xdr:row>
      <xdr:rowOff>164046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668668"/>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54039</xdr:rowOff>
    </xdr:from>
    <xdr:to>
      <xdr:col>102</xdr:col>
      <xdr:colOff>165100</xdr:colOff>
      <xdr:row>38</xdr:row>
      <xdr:rowOff>155639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28169</xdr:rowOff>
    </xdr:from>
    <xdr:to>
      <xdr:col>98</xdr:col>
      <xdr:colOff>38100</xdr:colOff>
      <xdr:row>38</xdr:row>
      <xdr:rowOff>129769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146295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136411</xdr:rowOff>
    </xdr:from>
    <xdr:to>
      <xdr:col>116</xdr:col>
      <xdr:colOff>114300</xdr:colOff>
      <xdr:row>39</xdr:row>
      <xdr:rowOff>66561</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51338</xdr:rowOff>
    </xdr:from>
    <xdr:ext cx="378565"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66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133820</xdr:rowOff>
    </xdr:from>
    <xdr:to>
      <xdr:col>112</xdr:col>
      <xdr:colOff>38100</xdr:colOff>
      <xdr:row>39</xdr:row>
      <xdr:rowOff>63970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55097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4017" y="6741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115798</xdr:rowOff>
    </xdr:from>
    <xdr:to>
      <xdr:col>107</xdr:col>
      <xdr:colOff>101600</xdr:colOff>
      <xdr:row>39</xdr:row>
      <xdr:rowOff>45948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37075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72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102768</xdr:rowOff>
    </xdr:from>
    <xdr:to>
      <xdr:col>102</xdr:col>
      <xdr:colOff>165100</xdr:colOff>
      <xdr:row>39</xdr:row>
      <xdr:rowOff>32918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1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24045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71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113246</xdr:rowOff>
    </xdr:from>
    <xdr:to>
      <xdr:col>98</xdr:col>
      <xdr:colOff>38100</xdr:colOff>
      <xdr:row>39</xdr:row>
      <xdr:rowOff>43396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2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34523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72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79464</xdr:rowOff>
    </xdr:from>
    <xdr:to>
      <xdr:col>116</xdr:col>
      <xdr:colOff>63500</xdr:colOff>
      <xdr:row>58</xdr:row>
      <xdr:rowOff>80931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023564"/>
          <a:ext cx="8382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43952</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88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67748</xdr:rowOff>
    </xdr:from>
    <xdr:to>
      <xdr:col>111</xdr:col>
      <xdr:colOff>177800</xdr:colOff>
      <xdr:row>58</xdr:row>
      <xdr:rowOff>80931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11848"/>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31541</xdr:rowOff>
    </xdr:from>
    <xdr:to>
      <xdr:col>112</xdr:col>
      <xdr:colOff>38100</xdr:colOff>
      <xdr:row>58</xdr:row>
      <xdr:rowOff>133141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124268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06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55785</xdr:rowOff>
    </xdr:from>
    <xdr:to>
      <xdr:col>107</xdr:col>
      <xdr:colOff>50800</xdr:colOff>
      <xdr:row>58</xdr:row>
      <xdr:rowOff>67748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999885"/>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72898</xdr:rowOff>
    </xdr:from>
    <xdr:to>
      <xdr:col>107</xdr:col>
      <xdr:colOff>101600</xdr:colOff>
      <xdr:row>59</xdr:row>
      <xdr:rowOff>3048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165625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1010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55785</xdr:rowOff>
    </xdr:from>
    <xdr:to>
      <xdr:col>102</xdr:col>
      <xdr:colOff>114300</xdr:colOff>
      <xdr:row>58</xdr:row>
      <xdr:rowOff>57709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999885"/>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72936</xdr:rowOff>
    </xdr:from>
    <xdr:to>
      <xdr:col>102</xdr:col>
      <xdr:colOff>165100</xdr:colOff>
      <xdr:row>59</xdr:row>
      <xdr:rowOff>3086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165663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1010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58268</xdr:rowOff>
    </xdr:from>
    <xdr:to>
      <xdr:col>98</xdr:col>
      <xdr:colOff>38100</xdr:colOff>
      <xdr:row>58</xdr:row>
      <xdr:rowOff>159868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150995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1009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28664</xdr:rowOff>
    </xdr:from>
    <xdr:to>
      <xdr:col>116</xdr:col>
      <xdr:colOff>114300</xdr:colOff>
      <xdr:row>58</xdr:row>
      <xdr:rowOff>130264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97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51541</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82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30131</xdr:rowOff>
    </xdr:from>
    <xdr:to>
      <xdr:col>112</xdr:col>
      <xdr:colOff>38100</xdr:colOff>
      <xdr:row>58</xdr:row>
      <xdr:rowOff>131731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7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148258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74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16948</xdr:rowOff>
    </xdr:from>
    <xdr:to>
      <xdr:col>107</xdr:col>
      <xdr:colOff>101600</xdr:colOff>
      <xdr:row>58</xdr:row>
      <xdr:rowOff>118548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135075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73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4985</xdr:rowOff>
    </xdr:from>
    <xdr:to>
      <xdr:col>102</xdr:col>
      <xdr:colOff>165100</xdr:colOff>
      <xdr:row>58</xdr:row>
      <xdr:rowOff>106585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9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123112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7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6909</xdr:rowOff>
    </xdr:from>
    <xdr:to>
      <xdr:col>98</xdr:col>
      <xdr:colOff>38100</xdr:colOff>
      <xdr:row>58</xdr:row>
      <xdr:rowOff>108509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5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125036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72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156463</xdr:rowOff>
    </xdr:from>
    <xdr:to>
      <xdr:col>116</xdr:col>
      <xdr:colOff>63500</xdr:colOff>
      <xdr:row>77</xdr:row>
      <xdr:rowOff>161150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358113"/>
          <a:ext cx="8382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116095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42177</xdr:rowOff>
    </xdr:from>
    <xdr:to>
      <xdr:col>111</xdr:col>
      <xdr:colOff>177800</xdr:colOff>
      <xdr:row>77</xdr:row>
      <xdr:rowOff>156463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072377"/>
          <a:ext cx="889000" cy="28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52133</xdr:rowOff>
    </xdr:from>
    <xdr:to>
      <xdr:col>112</xdr:col>
      <xdr:colOff>38100</xdr:colOff>
      <xdr:row>77</xdr:row>
      <xdr:rowOff>153733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170260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2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42177</xdr:rowOff>
    </xdr:from>
    <xdr:to>
      <xdr:col>107</xdr:col>
      <xdr:colOff>50800</xdr:colOff>
      <xdr:row>76</xdr:row>
      <xdr:rowOff>51739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72377"/>
          <a:ext cx="8890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148044</xdr:rowOff>
    </xdr:from>
    <xdr:to>
      <xdr:col>107</xdr:col>
      <xdr:colOff>101600</xdr:colOff>
      <xdr:row>77</xdr:row>
      <xdr:rowOff>78194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69321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2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51536</xdr:rowOff>
    </xdr:from>
    <xdr:to>
      <xdr:col>102</xdr:col>
      <xdr:colOff>114300</xdr:colOff>
      <xdr:row>76</xdr:row>
      <xdr:rowOff>51739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081736"/>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137998</xdr:rowOff>
    </xdr:from>
    <xdr:to>
      <xdr:col>102</xdr:col>
      <xdr:colOff>165100</xdr:colOff>
      <xdr:row>77</xdr:row>
      <xdr:rowOff>68148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59275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2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125425</xdr:rowOff>
    </xdr:from>
    <xdr:to>
      <xdr:col>98</xdr:col>
      <xdr:colOff>38100</xdr:colOff>
      <xdr:row>77</xdr:row>
      <xdr:rowOff>55575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46702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24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110350</xdr:rowOff>
    </xdr:from>
    <xdr:to>
      <xdr:col>116</xdr:col>
      <xdr:colOff>114300</xdr:colOff>
      <xdr:row>78</xdr:row>
      <xdr:rowOff>40500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3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88777</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9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105663</xdr:rowOff>
    </xdr:from>
    <xdr:to>
      <xdr:col>112</xdr:col>
      <xdr:colOff>38100</xdr:colOff>
      <xdr:row>78</xdr:row>
      <xdr:rowOff>35813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30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26940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40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162827</xdr:rowOff>
    </xdr:from>
    <xdr:to>
      <xdr:col>107</xdr:col>
      <xdr:colOff>101600</xdr:colOff>
      <xdr:row>76</xdr:row>
      <xdr:rowOff>92977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109503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79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939</xdr:rowOff>
    </xdr:from>
    <xdr:to>
      <xdr:col>102</xdr:col>
      <xdr:colOff>165100</xdr:colOff>
      <xdr:row>76</xdr:row>
      <xdr:rowOff>102539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3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119066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80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736</xdr:rowOff>
    </xdr:from>
    <xdr:to>
      <xdr:col>98</xdr:col>
      <xdr:colOff>38100</xdr:colOff>
      <xdr:row>76</xdr:row>
      <xdr:rowOff>102336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118863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80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補助費等、</a:t>
          </a:r>
          <a:r>
            <a:rPr kumimoji="1" lang="ja-JP" altLang="en-US" sz="1100" b="0" i="0" baseline="0">
              <a:solidFill>
                <a:schemeClr val="dk1"/>
              </a:solidFill>
              <a:effectLst/>
              <a:latin typeface="+mn-lt"/>
              <a:ea typeface="+mn-ea"/>
              <a:cs typeface="+mn-cs"/>
            </a:rPr>
            <a:t>普通建設事業費</a:t>
          </a:r>
          <a:r>
            <a:rPr kumimoji="1" lang="ja-JP" altLang="ja-JP" sz="1100" b="0" i="0" baseline="0">
              <a:solidFill>
                <a:schemeClr val="dk1"/>
              </a:solidFill>
              <a:effectLst/>
              <a:latin typeface="+mn-lt"/>
              <a:ea typeface="+mn-ea"/>
              <a:cs typeface="+mn-cs"/>
            </a:rPr>
            <a:t>が類似団体内平均値を</a:t>
          </a:r>
          <a:r>
            <a:rPr kumimoji="1" lang="ja-JP" altLang="en-US" sz="1100" b="0" i="0" baseline="0">
              <a:solidFill>
                <a:schemeClr val="dk1"/>
              </a:solidFill>
              <a:effectLst/>
              <a:latin typeface="+mn-lt"/>
              <a:ea typeface="+mn-ea"/>
              <a:cs typeface="+mn-cs"/>
            </a:rPr>
            <a:t>大きく</a:t>
          </a:r>
          <a:r>
            <a:rPr kumimoji="1" lang="ja-JP" altLang="ja-JP" sz="1100" b="0" i="0" baseline="0">
              <a:solidFill>
                <a:schemeClr val="dk1"/>
              </a:solidFill>
              <a:effectLst/>
              <a:latin typeface="+mn-lt"/>
              <a:ea typeface="+mn-ea"/>
              <a:cs typeface="+mn-cs"/>
            </a:rPr>
            <a:t>上回っている。補助費等は小浜病院組合や下水道事業会計の起債残高が多く、それらへの負担金や繰出金が高いことが要因となっている。また、一般廃棄物処理施設について建替えを一部事務組合で進めており、建設にかかる地方債の償還の負担が発生することから今後も増加することが見込まれる。</a:t>
          </a:r>
          <a:r>
            <a:rPr kumimoji="1" lang="ja-JP" altLang="en-US" sz="1100" b="0" i="0" baseline="0">
              <a:solidFill>
                <a:schemeClr val="dk1"/>
              </a:solidFill>
              <a:effectLst/>
              <a:latin typeface="+mn-lt"/>
              <a:ea typeface="+mn-ea"/>
              <a:cs typeface="+mn-cs"/>
            </a:rPr>
            <a:t>普通建設事業費については、光ファイバー網の大規模更新を単年度で実施したことから大幅に増加し、類似団体を上回る要因となった。また、人件費や物件費、公債費など、</a:t>
          </a:r>
          <a:r>
            <a:rPr kumimoji="1" lang="ja-JP" altLang="ja-JP" sz="1100" b="0" i="0" baseline="0">
              <a:solidFill>
                <a:schemeClr val="dk1"/>
              </a:solidFill>
              <a:effectLst/>
              <a:latin typeface="+mn-lt"/>
              <a:ea typeface="+mn-ea"/>
              <a:cs typeface="+mn-cs"/>
            </a:rPr>
            <a:t>類似団体内平均値</a:t>
          </a:r>
          <a:r>
            <a:rPr kumimoji="1" lang="ja-JP" altLang="en-US" sz="1100" b="0" i="0" baseline="0">
              <a:solidFill>
                <a:schemeClr val="dk1"/>
              </a:solidFill>
              <a:effectLst/>
              <a:latin typeface="+mn-lt"/>
              <a:ea typeface="+mn-ea"/>
              <a:cs typeface="+mn-cs"/>
            </a:rPr>
            <a:t>や</a:t>
          </a:r>
          <a:r>
            <a:rPr kumimoji="1" lang="ja-JP" altLang="ja-JP" sz="1100" b="0" i="0" baseline="0">
              <a:solidFill>
                <a:schemeClr val="dk1"/>
              </a:solidFill>
              <a:effectLst/>
              <a:latin typeface="+mn-lt"/>
              <a:ea typeface="+mn-ea"/>
              <a:cs typeface="+mn-cs"/>
            </a:rPr>
            <a:t>全国平均</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県内平均</a:t>
          </a:r>
          <a:r>
            <a:rPr kumimoji="1" lang="ja-JP" altLang="en-US" sz="1100" b="0" i="0" baseline="0">
              <a:solidFill>
                <a:schemeClr val="dk1"/>
              </a:solidFill>
              <a:effectLst/>
              <a:latin typeface="+mn-lt"/>
              <a:ea typeface="+mn-ea"/>
              <a:cs typeface="+mn-cs"/>
            </a:rPr>
            <a:t>いずれよりも</a:t>
          </a:r>
          <a:r>
            <a:rPr kumimoji="1" lang="ja-JP" altLang="ja-JP" sz="1100" b="0" i="0" baseline="0">
              <a:solidFill>
                <a:schemeClr val="dk1"/>
              </a:solidFill>
              <a:effectLst/>
              <a:latin typeface="+mn-lt"/>
              <a:ea typeface="+mn-ea"/>
              <a:cs typeface="+mn-cs"/>
            </a:rPr>
            <a:t>高い水準のものが</a:t>
          </a:r>
          <a:r>
            <a:rPr kumimoji="1" lang="ja-JP" altLang="en-US" sz="1100" b="0" i="0" baseline="0">
              <a:solidFill>
                <a:schemeClr val="dk1"/>
              </a:solidFill>
              <a:effectLst/>
              <a:latin typeface="+mn-lt"/>
              <a:ea typeface="+mn-ea"/>
              <a:cs typeface="+mn-cs"/>
            </a:rPr>
            <a:t>見受けれる</a:t>
          </a:r>
          <a:r>
            <a:rPr kumimoji="1" lang="ja-JP" altLang="ja-JP" sz="1100" b="0" i="0" baseline="0">
              <a:solidFill>
                <a:schemeClr val="dk1"/>
              </a:solidFill>
              <a:effectLst/>
              <a:latin typeface="+mn-lt"/>
              <a:ea typeface="+mn-ea"/>
              <a:cs typeface="+mn-cs"/>
            </a:rPr>
            <a:t>。人件費は、保育士や公民館職員、給食調理員等の業務において、会計年度任用職員に頼らざるを得ない現状にあり、人件費を押し上げる要因となっている。公債費は、</a:t>
          </a:r>
          <a:r>
            <a:rPr kumimoji="1" lang="ja-JP" altLang="en-US" sz="1100" b="0" i="0" baseline="0">
              <a:solidFill>
                <a:schemeClr val="dk1"/>
              </a:solidFill>
              <a:effectLst/>
              <a:latin typeface="+mn-lt"/>
              <a:ea typeface="+mn-ea"/>
              <a:cs typeface="+mn-cs"/>
            </a:rPr>
            <a:t>近年実施した大型事業の償還開始により</a:t>
          </a:r>
          <a:r>
            <a:rPr kumimoji="1" lang="ja-JP" altLang="ja-JP" sz="1100" b="0" i="0" baseline="0">
              <a:solidFill>
                <a:schemeClr val="dk1"/>
              </a:solidFill>
              <a:effectLst/>
              <a:latin typeface="+mn-lt"/>
              <a:ea typeface="+mn-ea"/>
              <a:cs typeface="+mn-cs"/>
            </a:rPr>
            <a:t>増加傾向にある</a:t>
          </a:r>
          <a:r>
            <a:rPr kumimoji="1" lang="ja-JP" altLang="en-US" sz="1100" b="0" i="0" baseline="0">
              <a:solidFill>
                <a:schemeClr val="dk1"/>
              </a:solidFill>
              <a:effectLst/>
              <a:latin typeface="+mn-lt"/>
              <a:ea typeface="+mn-ea"/>
              <a:cs typeface="+mn-cs"/>
            </a:rPr>
            <a:t>が、投資的経費の抑制により今後減少する見込みである</a:t>
          </a:r>
          <a:r>
            <a:rPr kumimoji="1" lang="ja-JP" altLang="ja-JP" sz="1100" b="0" i="0" baseline="0">
              <a:solidFill>
                <a:schemeClr val="dk1"/>
              </a:solidFill>
              <a:effectLst/>
              <a:latin typeface="+mn-lt"/>
              <a:ea typeface="+mn-ea"/>
              <a:cs typeface="+mn-cs"/>
            </a:rPr>
            <a:t>。物件費についてもふるさと納税にかかる委託料の増加や、小学校統合後のスクールバス費用の増加、中学校の給食調理業務委託等により、増加傾向にある。扶助費について</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類似団体平均値や全国平均を下回っている</a:t>
          </a:r>
          <a:r>
            <a:rPr kumimoji="1" lang="ja-JP" altLang="en-US" sz="1100" b="0" i="0" baseline="0">
              <a:solidFill>
                <a:schemeClr val="dk1"/>
              </a:solidFill>
              <a:effectLst/>
              <a:latin typeface="+mn-lt"/>
              <a:ea typeface="+mn-ea"/>
              <a:cs typeface="+mn-cs"/>
            </a:rPr>
            <a:t>ものの</a:t>
          </a:r>
          <a:r>
            <a:rPr kumimoji="1" lang="ja-JP" altLang="ja-JP" sz="1100" b="0" i="0" baseline="0">
              <a:solidFill>
                <a:schemeClr val="dk1"/>
              </a:solidFill>
              <a:effectLst/>
              <a:latin typeface="+mn-lt"/>
              <a:ea typeface="+mn-ea"/>
              <a:cs typeface="+mn-cs"/>
            </a:rPr>
            <a:t>増加傾向にある。</a:t>
          </a:r>
          <a:r>
            <a:rPr kumimoji="1" lang="ja-JP" altLang="en-US" sz="1100" b="0" i="0" baseline="0">
              <a:solidFill>
                <a:schemeClr val="dk1"/>
              </a:solidFill>
              <a:effectLst/>
              <a:latin typeface="+mn-lt"/>
              <a:ea typeface="+mn-ea"/>
              <a:cs typeface="+mn-cs"/>
            </a:rPr>
            <a:t>経常的に必要な経費が増加していることから、</a:t>
          </a:r>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普通建設事業の抑制と施設の統廃合、業務のアウトソーシング化を推進し、使用料の見直し等により財源の確保に努める。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福井県小浜市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28,622
28,292
233.11
19,863,452
18,981,776
774,115
9,828,962
15,825,768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98247</xdr:rowOff>
    </xdr:from>
    <xdr:to>
      <xdr:col>24</xdr:col>
      <xdr:colOff>63500</xdr:colOff>
      <xdr:row>36</xdr:row>
      <xdr:rowOff>102743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270447"/>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119981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92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90856</xdr:rowOff>
    </xdr:from>
    <xdr:to>
      <xdr:col>19</xdr:col>
      <xdr:colOff>177800</xdr:colOff>
      <xdr:row>36</xdr:row>
      <xdr:rowOff>98247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63056"/>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125552</xdr:rowOff>
    </xdr:from>
    <xdr:to>
      <xdr:col>20</xdr:col>
      <xdr:colOff>38100</xdr:colOff>
      <xdr:row>37</xdr:row>
      <xdr:rowOff>55702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46829</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39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90856</xdr:rowOff>
    </xdr:from>
    <xdr:to>
      <xdr:col>15</xdr:col>
      <xdr:colOff>50800</xdr:colOff>
      <xdr:row>36</xdr:row>
      <xdr:rowOff>95657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63056"/>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110312</xdr:rowOff>
    </xdr:from>
    <xdr:to>
      <xdr:col>15</xdr:col>
      <xdr:colOff>101600</xdr:colOff>
      <xdr:row>37</xdr:row>
      <xdr:rowOff>40462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31589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3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95657</xdr:rowOff>
    </xdr:from>
    <xdr:to>
      <xdr:col>10</xdr:col>
      <xdr:colOff>114300</xdr:colOff>
      <xdr:row>36</xdr:row>
      <xdr:rowOff>103581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67857"/>
          <a:ext cx="889000" cy="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117932</xdr:rowOff>
    </xdr:from>
    <xdr:to>
      <xdr:col>10</xdr:col>
      <xdr:colOff>165100</xdr:colOff>
      <xdr:row>37</xdr:row>
      <xdr:rowOff>48082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39209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3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123342</xdr:rowOff>
    </xdr:from>
    <xdr:to>
      <xdr:col>6</xdr:col>
      <xdr:colOff>38100</xdr:colOff>
      <xdr:row>37</xdr:row>
      <xdr:rowOff>53492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44619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3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51943</xdr:rowOff>
    </xdr:from>
    <xdr:to>
      <xdr:col>24</xdr:col>
      <xdr:colOff>114300</xdr:colOff>
      <xdr:row>36</xdr:row>
      <xdr:rowOff>153543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74820</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7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47447</xdr:rowOff>
    </xdr:from>
    <xdr:to>
      <xdr:col>20</xdr:col>
      <xdr:colOff>38100</xdr:colOff>
      <xdr:row>36</xdr:row>
      <xdr:rowOff>149047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1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165574</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599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40056</xdr:rowOff>
    </xdr:from>
    <xdr:to>
      <xdr:col>15</xdr:col>
      <xdr:colOff>101600</xdr:colOff>
      <xdr:row>36</xdr:row>
      <xdr:rowOff>141656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158183</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59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44857</xdr:rowOff>
    </xdr:from>
    <xdr:to>
      <xdr:col>10</xdr:col>
      <xdr:colOff>165100</xdr:colOff>
      <xdr:row>36</xdr:row>
      <xdr:rowOff>146457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1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162984</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599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52781</xdr:rowOff>
    </xdr:from>
    <xdr:to>
      <xdr:col>6</xdr:col>
      <xdr:colOff>38100</xdr:colOff>
      <xdr:row>36</xdr:row>
      <xdr:rowOff>154381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170908</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00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170692</xdr:rowOff>
    </xdr:from>
    <xdr:to>
      <xdr:col>24</xdr:col>
      <xdr:colOff>63500</xdr:colOff>
      <xdr:row>56</xdr:row>
      <xdr:rowOff>166488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00442"/>
          <a:ext cx="838200" cy="16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29735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02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170692</xdr:rowOff>
    </xdr:from>
    <xdr:to>
      <xdr:col>19</xdr:col>
      <xdr:colOff>177800</xdr:colOff>
      <xdr:row>57</xdr:row>
      <xdr:rowOff>166381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00442"/>
          <a:ext cx="889000" cy="33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65553</xdr:rowOff>
    </xdr:from>
    <xdr:to>
      <xdr:col>20</xdr:col>
      <xdr:colOff>38100</xdr:colOff>
      <xdr:row>55</xdr:row>
      <xdr:rowOff>167153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12230</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27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154922</xdr:rowOff>
    </xdr:from>
    <xdr:to>
      <xdr:col>15</xdr:col>
      <xdr:colOff>50800</xdr:colOff>
      <xdr:row>57</xdr:row>
      <xdr:rowOff>166381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27572"/>
          <a:ext cx="889000" cy="1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110920</xdr:rowOff>
    </xdr:from>
    <xdr:to>
      <xdr:col>15</xdr:col>
      <xdr:colOff>101600</xdr:colOff>
      <xdr:row>58</xdr:row>
      <xdr:rowOff>41070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57597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6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154922</xdr:rowOff>
    </xdr:from>
    <xdr:to>
      <xdr:col>10</xdr:col>
      <xdr:colOff>114300</xdr:colOff>
      <xdr:row>58</xdr:row>
      <xdr:rowOff>31500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27572"/>
          <a:ext cx="889000" cy="4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125933</xdr:rowOff>
    </xdr:from>
    <xdr:to>
      <xdr:col>10</xdr:col>
      <xdr:colOff>165100</xdr:colOff>
      <xdr:row>58</xdr:row>
      <xdr:rowOff>56083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47210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9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151964</xdr:rowOff>
    </xdr:from>
    <xdr:to>
      <xdr:col>6</xdr:col>
      <xdr:colOff>38100</xdr:colOff>
      <xdr:row>58</xdr:row>
      <xdr:rowOff>82114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98641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115688</xdr:rowOff>
    </xdr:from>
    <xdr:to>
      <xdr:col>24</xdr:col>
      <xdr:colOff>114300</xdr:colOff>
      <xdr:row>57</xdr:row>
      <xdr:rowOff>45838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1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138565</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6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119892</xdr:rowOff>
    </xdr:from>
    <xdr:to>
      <xdr:col>20</xdr:col>
      <xdr:colOff>38100</xdr:colOff>
      <xdr:row>56</xdr:row>
      <xdr:rowOff>50042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4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41169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4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115581</xdr:rowOff>
    </xdr:from>
    <xdr:to>
      <xdr:col>15</xdr:col>
      <xdr:colOff>101600</xdr:colOff>
      <xdr:row>58</xdr:row>
      <xdr:rowOff>45731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8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36858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104122</xdr:rowOff>
    </xdr:from>
    <xdr:to>
      <xdr:col>10</xdr:col>
      <xdr:colOff>165100</xdr:colOff>
      <xdr:row>58</xdr:row>
      <xdr:rowOff>34272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50799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65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152150</xdr:rowOff>
    </xdr:from>
    <xdr:to>
      <xdr:col>6</xdr:col>
      <xdr:colOff>38100</xdr:colOff>
      <xdr:row>58</xdr:row>
      <xdr:rowOff>82300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2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73427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1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44634</xdr:rowOff>
    </xdr:from>
    <xdr:to>
      <xdr:col>24</xdr:col>
      <xdr:colOff>63500</xdr:colOff>
      <xdr:row>77</xdr:row>
      <xdr:rowOff>37612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074834"/>
          <a:ext cx="838200" cy="16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89722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77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37612</xdr:rowOff>
    </xdr:from>
    <xdr:to>
      <xdr:col>19</xdr:col>
      <xdr:colOff>177800</xdr:colOff>
      <xdr:row>77</xdr:row>
      <xdr:rowOff>67997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239262"/>
          <a:ext cx="889000" cy="3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131319</xdr:rowOff>
    </xdr:from>
    <xdr:to>
      <xdr:col>20</xdr:col>
      <xdr:colOff>38100</xdr:colOff>
      <xdr:row>76</xdr:row>
      <xdr:rowOff>61469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77996</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67997</xdr:rowOff>
    </xdr:from>
    <xdr:to>
      <xdr:col>15</xdr:col>
      <xdr:colOff>50800</xdr:colOff>
      <xdr:row>77</xdr:row>
      <xdr:rowOff>99132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269647"/>
          <a:ext cx="889000" cy="3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152611</xdr:rowOff>
    </xdr:from>
    <xdr:to>
      <xdr:col>15</xdr:col>
      <xdr:colOff>101600</xdr:colOff>
      <xdr:row>76</xdr:row>
      <xdr:rowOff>82761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99288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85193</xdr:rowOff>
    </xdr:from>
    <xdr:to>
      <xdr:col>10</xdr:col>
      <xdr:colOff>114300</xdr:colOff>
      <xdr:row>77</xdr:row>
      <xdr:rowOff>99132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286843"/>
          <a:ext cx="889000" cy="1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15945</xdr:rowOff>
    </xdr:from>
    <xdr:to>
      <xdr:col>10</xdr:col>
      <xdr:colOff>165100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134072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12506</xdr:rowOff>
    </xdr:from>
    <xdr:to>
      <xdr:col>6</xdr:col>
      <xdr:colOff>38100</xdr:colOff>
      <xdr:row>76</xdr:row>
      <xdr:rowOff>114106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130633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165284</xdr:rowOff>
    </xdr:from>
    <xdr:to>
      <xdr:col>24</xdr:col>
      <xdr:colOff>114300</xdr:colOff>
      <xdr:row>76</xdr:row>
      <xdr:rowOff>95434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02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143711</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0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158262</xdr:rowOff>
    </xdr:from>
    <xdr:to>
      <xdr:col>20</xdr:col>
      <xdr:colOff>38100</xdr:colOff>
      <xdr:row>77</xdr:row>
      <xdr:rowOff>88412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79539</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8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17197</xdr:rowOff>
    </xdr:from>
    <xdr:to>
      <xdr:col>15</xdr:col>
      <xdr:colOff>101600</xdr:colOff>
      <xdr:row>77</xdr:row>
      <xdr:rowOff>118797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21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109924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31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48332</xdr:rowOff>
    </xdr:from>
    <xdr:to>
      <xdr:col>10</xdr:col>
      <xdr:colOff>165100</xdr:colOff>
      <xdr:row>77</xdr:row>
      <xdr:rowOff>149932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24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141059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34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34393</xdr:rowOff>
    </xdr:from>
    <xdr:to>
      <xdr:col>6</xdr:col>
      <xdr:colOff>38100</xdr:colOff>
      <xdr:row>77</xdr:row>
      <xdr:rowOff>135993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3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127120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32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170393</xdr:rowOff>
    </xdr:from>
    <xdr:to>
      <xdr:col>24</xdr:col>
      <xdr:colOff>63500</xdr:colOff>
      <xdr:row>96</xdr:row>
      <xdr:rowOff>69070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458143"/>
          <a:ext cx="838200" cy="7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6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69070</xdr:rowOff>
    </xdr:from>
    <xdr:to>
      <xdr:col>19</xdr:col>
      <xdr:colOff>177800</xdr:colOff>
      <xdr:row>96</xdr:row>
      <xdr:rowOff>109745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28270"/>
          <a:ext cx="889000" cy="4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28511</xdr:rowOff>
    </xdr:from>
    <xdr:to>
      <xdr:col>20</xdr:col>
      <xdr:colOff>38100</xdr:colOff>
      <xdr:row>96</xdr:row>
      <xdr:rowOff>130111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121238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8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109745</xdr:rowOff>
    </xdr:from>
    <xdr:to>
      <xdr:col>15</xdr:col>
      <xdr:colOff>50800</xdr:colOff>
      <xdr:row>96</xdr:row>
      <xdr:rowOff>123120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568945"/>
          <a:ext cx="889000" cy="1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89381</xdr:rowOff>
    </xdr:from>
    <xdr:to>
      <xdr:col>15</xdr:col>
      <xdr:colOff>101600</xdr:colOff>
      <xdr:row>97</xdr:row>
      <xdr:rowOff>19531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10658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4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123120</xdr:rowOff>
    </xdr:from>
    <xdr:to>
      <xdr:col>10</xdr:col>
      <xdr:colOff>114300</xdr:colOff>
      <xdr:row>96</xdr:row>
      <xdr:rowOff>132849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582320"/>
          <a:ext cx="889000" cy="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118701</xdr:rowOff>
    </xdr:from>
    <xdr:to>
      <xdr:col>10</xdr:col>
      <xdr:colOff>165100</xdr:colOff>
      <xdr:row>97</xdr:row>
      <xdr:rowOff>48851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39978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97473</xdr:rowOff>
    </xdr:from>
    <xdr:to>
      <xdr:col>6</xdr:col>
      <xdr:colOff>38100</xdr:colOff>
      <xdr:row>97</xdr:row>
      <xdr:rowOff>27623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18750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119593</xdr:rowOff>
    </xdr:from>
    <xdr:to>
      <xdr:col>24</xdr:col>
      <xdr:colOff>114300</xdr:colOff>
      <xdr:row>96</xdr:row>
      <xdr:rowOff>49743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0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142470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25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18270</xdr:rowOff>
    </xdr:from>
    <xdr:to>
      <xdr:col>20</xdr:col>
      <xdr:colOff>38100</xdr:colOff>
      <xdr:row>96</xdr:row>
      <xdr:rowOff>119870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136397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25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58945</xdr:rowOff>
    </xdr:from>
    <xdr:to>
      <xdr:col>15</xdr:col>
      <xdr:colOff>101600</xdr:colOff>
      <xdr:row>96</xdr:row>
      <xdr:rowOff>160545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1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5622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29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72320</xdr:rowOff>
    </xdr:from>
    <xdr:to>
      <xdr:col>10</xdr:col>
      <xdr:colOff>165100</xdr:colOff>
      <xdr:row>97</xdr:row>
      <xdr:rowOff>2470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18997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30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82049</xdr:rowOff>
    </xdr:from>
    <xdr:to>
      <xdr:col>6</xdr:col>
      <xdr:colOff>38100</xdr:colOff>
      <xdr:row>97</xdr:row>
      <xdr:rowOff>12199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28726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31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156388</xdr:rowOff>
    </xdr:from>
    <xdr:to>
      <xdr:col>55</xdr:col>
      <xdr:colOff>0</xdr:colOff>
      <xdr:row>31</xdr:row>
      <xdr:rowOff>36373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5299888"/>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67556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411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36373</xdr:rowOff>
    </xdr:from>
    <xdr:to>
      <xdr:col>50</xdr:col>
      <xdr:colOff>114300</xdr:colOff>
      <xdr:row>31</xdr:row>
      <xdr:rowOff>56718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5351323"/>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83871</xdr:rowOff>
    </xdr:from>
    <xdr:to>
      <xdr:col>50</xdr:col>
      <xdr:colOff>165100</xdr:colOff>
      <xdr:row>38</xdr:row>
      <xdr:rowOff>14021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5148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5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70434</xdr:rowOff>
    </xdr:from>
    <xdr:to>
      <xdr:col>45</xdr:col>
      <xdr:colOff>177800</xdr:colOff>
      <xdr:row>31</xdr:row>
      <xdr:rowOff>56718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5213934"/>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79070</xdr:rowOff>
    </xdr:from>
    <xdr:to>
      <xdr:col>46</xdr:col>
      <xdr:colOff>38100</xdr:colOff>
      <xdr:row>38</xdr:row>
      <xdr:rowOff>9220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347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515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69291</xdr:rowOff>
    </xdr:from>
    <xdr:to>
      <xdr:col>41</xdr:col>
      <xdr:colOff>50800</xdr:colOff>
      <xdr:row>30</xdr:row>
      <xdr:rowOff>70434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521279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100787</xdr:rowOff>
    </xdr:from>
    <xdr:to>
      <xdr:col>41</xdr:col>
      <xdr:colOff>101600</xdr:colOff>
      <xdr:row>38</xdr:row>
      <xdr:rowOff>30938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22064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53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18407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105588</xdr:rowOff>
    </xdr:from>
    <xdr:to>
      <xdr:col>55</xdr:col>
      <xdr:colOff>50800</xdr:colOff>
      <xdr:row>31</xdr:row>
      <xdr:rowOff>35738</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524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58615</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520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157023</xdr:rowOff>
    </xdr:from>
    <xdr:to>
      <xdr:col>50</xdr:col>
      <xdr:colOff>165100</xdr:colOff>
      <xdr:row>31</xdr:row>
      <xdr:rowOff>87173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530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103700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04428" y="507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5918</xdr:rowOff>
    </xdr:from>
    <xdr:to>
      <xdr:col>46</xdr:col>
      <xdr:colOff>38100</xdr:colOff>
      <xdr:row>31</xdr:row>
      <xdr:rowOff>107518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532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124045</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509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19634</xdr:rowOff>
    </xdr:from>
    <xdr:to>
      <xdr:col>41</xdr:col>
      <xdr:colOff>101600</xdr:colOff>
      <xdr:row>30</xdr:row>
      <xdr:rowOff>121234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516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28</xdr:row>
      <xdr:rowOff>137761</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493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18491</xdr:rowOff>
    </xdr:from>
    <xdr:to>
      <xdr:col>36</xdr:col>
      <xdr:colOff>165100</xdr:colOff>
      <xdr:row>30</xdr:row>
      <xdr:rowOff>120091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51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136618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493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146535</xdr:rowOff>
    </xdr:from>
    <xdr:to>
      <xdr:col>55</xdr:col>
      <xdr:colOff>0</xdr:colOff>
      <xdr:row>55</xdr:row>
      <xdr:rowOff>42682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404835"/>
          <a:ext cx="838200" cy="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6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146535</xdr:rowOff>
    </xdr:from>
    <xdr:to>
      <xdr:col>50</xdr:col>
      <xdr:colOff>114300</xdr:colOff>
      <xdr:row>55</xdr:row>
      <xdr:rowOff>36739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404835"/>
          <a:ext cx="889000" cy="6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165664</xdr:rowOff>
    </xdr:from>
    <xdr:to>
      <xdr:col>50</xdr:col>
      <xdr:colOff>165100</xdr:colOff>
      <xdr:row>56</xdr:row>
      <xdr:rowOff>95814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86941</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68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22954</xdr:rowOff>
    </xdr:from>
    <xdr:to>
      <xdr:col>45</xdr:col>
      <xdr:colOff>177800</xdr:colOff>
      <xdr:row>55</xdr:row>
      <xdr:rowOff>36739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281254"/>
          <a:ext cx="889000" cy="18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24572</xdr:rowOff>
    </xdr:from>
    <xdr:to>
      <xdr:col>46</xdr:col>
      <xdr:colOff>38100</xdr:colOff>
      <xdr:row>56</xdr:row>
      <xdr:rowOff>126172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117299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71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22954</xdr:rowOff>
    </xdr:from>
    <xdr:to>
      <xdr:col>41</xdr:col>
      <xdr:colOff>50800</xdr:colOff>
      <xdr:row>54</xdr:row>
      <xdr:rowOff>57267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281254"/>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65674</xdr:rowOff>
    </xdr:from>
    <xdr:to>
      <xdr:col>41</xdr:col>
      <xdr:colOff>101600</xdr:colOff>
      <xdr:row>56</xdr:row>
      <xdr:rowOff>167274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158401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15954</xdr:rowOff>
    </xdr:from>
    <xdr:to>
      <xdr:col>36</xdr:col>
      <xdr:colOff>165100</xdr:colOff>
      <xdr:row>56</xdr:row>
      <xdr:rowOff>117554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108681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163332</xdr:rowOff>
    </xdr:from>
    <xdr:to>
      <xdr:col>55</xdr:col>
      <xdr:colOff>50800</xdr:colOff>
      <xdr:row>55</xdr:row>
      <xdr:rowOff>93482</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42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14759</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2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95735</xdr:rowOff>
    </xdr:from>
    <xdr:to>
      <xdr:col>50</xdr:col>
      <xdr:colOff>165100</xdr:colOff>
      <xdr:row>55</xdr:row>
      <xdr:rowOff>25885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35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42412</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12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157389</xdr:rowOff>
    </xdr:from>
    <xdr:to>
      <xdr:col>46</xdr:col>
      <xdr:colOff>38100</xdr:colOff>
      <xdr:row>55</xdr:row>
      <xdr:rowOff>87539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4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104066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19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143604</xdr:rowOff>
    </xdr:from>
    <xdr:to>
      <xdr:col>41</xdr:col>
      <xdr:colOff>101600</xdr:colOff>
      <xdr:row>54</xdr:row>
      <xdr:rowOff>73754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23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90281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00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6467</xdr:rowOff>
    </xdr:from>
    <xdr:to>
      <xdr:col>36</xdr:col>
      <xdr:colOff>165100</xdr:colOff>
      <xdr:row>54</xdr:row>
      <xdr:rowOff>108067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26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124594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03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135928</xdr:rowOff>
    </xdr:from>
    <xdr:to>
      <xdr:col>55</xdr:col>
      <xdr:colOff>0</xdr:colOff>
      <xdr:row>77</xdr:row>
      <xdr:rowOff>100904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166128"/>
          <a:ext cx="838200" cy="13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53582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3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135928</xdr:rowOff>
    </xdr:from>
    <xdr:to>
      <xdr:col>50</xdr:col>
      <xdr:colOff>114300</xdr:colOff>
      <xdr:row>77</xdr:row>
      <xdr:rowOff>109068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166128"/>
          <a:ext cx="889000" cy="14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83054</xdr:rowOff>
    </xdr:from>
    <xdr:to>
      <xdr:col>50</xdr:col>
      <xdr:colOff>165100</xdr:colOff>
      <xdr:row>77</xdr:row>
      <xdr:rowOff>13204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29732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8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109068</xdr:rowOff>
    </xdr:from>
    <xdr:to>
      <xdr:col>45</xdr:col>
      <xdr:colOff>177800</xdr:colOff>
      <xdr:row>77</xdr:row>
      <xdr:rowOff>131862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10718"/>
          <a:ext cx="889000" cy="2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74498</xdr:rowOff>
    </xdr:from>
    <xdr:to>
      <xdr:col>46</xdr:col>
      <xdr:colOff>38100</xdr:colOff>
      <xdr:row>78</xdr:row>
      <xdr:rowOff>4648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167225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3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131862</xdr:rowOff>
    </xdr:from>
    <xdr:to>
      <xdr:col>41</xdr:col>
      <xdr:colOff>50800</xdr:colOff>
      <xdr:row>78</xdr:row>
      <xdr:rowOff>8908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33512"/>
          <a:ext cx="889000" cy="4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144173</xdr:rowOff>
    </xdr:from>
    <xdr:to>
      <xdr:col>41</xdr:col>
      <xdr:colOff>101600</xdr:colOff>
      <xdr:row>78</xdr:row>
      <xdr:rowOff>74323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65450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3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141641</xdr:rowOff>
    </xdr:from>
    <xdr:to>
      <xdr:col>36</xdr:col>
      <xdr:colOff>165100</xdr:colOff>
      <xdr:row>78</xdr:row>
      <xdr:rowOff>71791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62918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50104</xdr:rowOff>
    </xdr:from>
    <xdr:to>
      <xdr:col>55</xdr:col>
      <xdr:colOff>50800</xdr:colOff>
      <xdr:row>77</xdr:row>
      <xdr:rowOff>151704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5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28531</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3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85128</xdr:rowOff>
    </xdr:from>
    <xdr:to>
      <xdr:col>50</xdr:col>
      <xdr:colOff>165100</xdr:colOff>
      <xdr:row>77</xdr:row>
      <xdr:rowOff>15278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1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6405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20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58268</xdr:rowOff>
    </xdr:from>
    <xdr:to>
      <xdr:col>46</xdr:col>
      <xdr:colOff>38100</xdr:colOff>
      <xdr:row>77</xdr:row>
      <xdr:rowOff>159868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4945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3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81062</xdr:rowOff>
    </xdr:from>
    <xdr:to>
      <xdr:col>41</xdr:col>
      <xdr:colOff>101600</xdr:colOff>
      <xdr:row>78</xdr:row>
      <xdr:rowOff>11212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27739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05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129558</xdr:rowOff>
    </xdr:from>
    <xdr:to>
      <xdr:col>36</xdr:col>
      <xdr:colOff>165100</xdr:colOff>
      <xdr:row>78</xdr:row>
      <xdr:rowOff>59708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3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76235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10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31069</xdr:rowOff>
    </xdr:from>
    <xdr:to>
      <xdr:col>55</xdr:col>
      <xdr:colOff>0</xdr:colOff>
      <xdr:row>96</xdr:row>
      <xdr:rowOff>46850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490269"/>
          <a:ext cx="838200" cy="1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77987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3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132339</xdr:rowOff>
    </xdr:from>
    <xdr:to>
      <xdr:col>50</xdr:col>
      <xdr:colOff>114300</xdr:colOff>
      <xdr:row>96</xdr:row>
      <xdr:rowOff>46850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420089"/>
          <a:ext cx="889000" cy="8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34234</xdr:rowOff>
    </xdr:from>
    <xdr:to>
      <xdr:col>50</xdr:col>
      <xdr:colOff>165100</xdr:colOff>
      <xdr:row>96</xdr:row>
      <xdr:rowOff>135834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126961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58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132339</xdr:rowOff>
    </xdr:from>
    <xdr:to>
      <xdr:col>45</xdr:col>
      <xdr:colOff>177800</xdr:colOff>
      <xdr:row>96</xdr:row>
      <xdr:rowOff>6663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420089"/>
          <a:ext cx="889000" cy="4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79231</xdr:rowOff>
    </xdr:from>
    <xdr:to>
      <xdr:col>46</xdr:col>
      <xdr:colOff>38100</xdr:colOff>
      <xdr:row>97</xdr:row>
      <xdr:rowOff>9381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6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6663</xdr:rowOff>
    </xdr:from>
    <xdr:to>
      <xdr:col>41</xdr:col>
      <xdr:colOff>50800</xdr:colOff>
      <xdr:row>96</xdr:row>
      <xdr:rowOff>41966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465863"/>
          <a:ext cx="889000" cy="3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84739</xdr:rowOff>
    </xdr:from>
    <xdr:to>
      <xdr:col>41</xdr:col>
      <xdr:colOff>101600</xdr:colOff>
      <xdr:row>97</xdr:row>
      <xdr:rowOff>14889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6016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63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69790</xdr:rowOff>
    </xdr:from>
    <xdr:to>
      <xdr:col>36</xdr:col>
      <xdr:colOff>165100</xdr:colOff>
      <xdr:row>96</xdr:row>
      <xdr:rowOff>171390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162517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62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151719</xdr:rowOff>
    </xdr:from>
    <xdr:to>
      <xdr:col>55</xdr:col>
      <xdr:colOff>50800</xdr:colOff>
      <xdr:row>96</xdr:row>
      <xdr:rowOff>81869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43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3146</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29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167500</xdr:rowOff>
    </xdr:from>
    <xdr:to>
      <xdr:col>50</xdr:col>
      <xdr:colOff>165100</xdr:colOff>
      <xdr:row>96</xdr:row>
      <xdr:rowOff>97650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4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114177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2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81539</xdr:rowOff>
    </xdr:from>
    <xdr:to>
      <xdr:col>46</xdr:col>
      <xdr:colOff>38100</xdr:colOff>
      <xdr:row>96</xdr:row>
      <xdr:rowOff>11689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28216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14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127313</xdr:rowOff>
    </xdr:from>
    <xdr:to>
      <xdr:col>41</xdr:col>
      <xdr:colOff>101600</xdr:colOff>
      <xdr:row>96</xdr:row>
      <xdr:rowOff>57463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41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73990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19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162616</xdr:rowOff>
    </xdr:from>
    <xdr:to>
      <xdr:col>36</xdr:col>
      <xdr:colOff>165100</xdr:colOff>
      <xdr:row>96</xdr:row>
      <xdr:rowOff>92766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5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109293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22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107337</xdr:rowOff>
    </xdr:from>
    <xdr:to>
      <xdr:col>85</xdr:col>
      <xdr:colOff>127000</xdr:colOff>
      <xdr:row>37</xdr:row>
      <xdr:rowOff>110570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50987"/>
          <a:ext cx="8382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159195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77945</xdr:rowOff>
    </xdr:from>
    <xdr:to>
      <xdr:col>81</xdr:col>
      <xdr:colOff>50800</xdr:colOff>
      <xdr:row>37</xdr:row>
      <xdr:rowOff>110570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421595"/>
          <a:ext cx="889000" cy="3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74335</xdr:rowOff>
    </xdr:from>
    <xdr:to>
      <xdr:col>81</xdr:col>
      <xdr:colOff>101600</xdr:colOff>
      <xdr:row>37</xdr:row>
      <xdr:rowOff>4485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4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21012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2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77945</xdr:rowOff>
    </xdr:from>
    <xdr:to>
      <xdr:col>76</xdr:col>
      <xdr:colOff>114300</xdr:colOff>
      <xdr:row>37</xdr:row>
      <xdr:rowOff>114129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21595"/>
          <a:ext cx="8890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139323</xdr:rowOff>
    </xdr:from>
    <xdr:to>
      <xdr:col>76</xdr:col>
      <xdr:colOff>165100</xdr:colOff>
      <xdr:row>37</xdr:row>
      <xdr:rowOff>69473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1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86000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8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114129</xdr:rowOff>
    </xdr:from>
    <xdr:to>
      <xdr:col>71</xdr:col>
      <xdr:colOff>177800</xdr:colOff>
      <xdr:row>37</xdr:row>
      <xdr:rowOff>161874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57779"/>
          <a:ext cx="889000" cy="4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4155</xdr:rowOff>
    </xdr:from>
    <xdr:to>
      <xdr:col>72</xdr:col>
      <xdr:colOff>38100</xdr:colOff>
      <xdr:row>37</xdr:row>
      <xdr:rowOff>105755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4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122282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2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171098</xdr:rowOff>
    </xdr:from>
    <xdr:to>
      <xdr:col>67</xdr:col>
      <xdr:colOff>101600</xdr:colOff>
      <xdr:row>37</xdr:row>
      <xdr:rowOff>101248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117775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1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56537</xdr:rowOff>
    </xdr:from>
    <xdr:to>
      <xdr:col>85</xdr:col>
      <xdr:colOff>177800</xdr:colOff>
      <xdr:row>37</xdr:row>
      <xdr:rowOff>158137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0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34964</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7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59770</xdr:rowOff>
    </xdr:from>
    <xdr:to>
      <xdr:col>81</xdr:col>
      <xdr:colOff>101600</xdr:colOff>
      <xdr:row>37</xdr:row>
      <xdr:rowOff>161370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0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152497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9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27145</xdr:rowOff>
    </xdr:from>
    <xdr:to>
      <xdr:col>76</xdr:col>
      <xdr:colOff>165100</xdr:colOff>
      <xdr:row>37</xdr:row>
      <xdr:rowOff>128745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119872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63329</xdr:rowOff>
    </xdr:from>
    <xdr:to>
      <xdr:col>72</xdr:col>
      <xdr:colOff>38100</xdr:colOff>
      <xdr:row>37</xdr:row>
      <xdr:rowOff>164929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0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156056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9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111074</xdr:rowOff>
    </xdr:from>
    <xdr:to>
      <xdr:col>67</xdr:col>
      <xdr:colOff>101600</xdr:colOff>
      <xdr:row>38</xdr:row>
      <xdr:rowOff>41224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32351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42463</xdr:rowOff>
    </xdr:from>
    <xdr:to>
      <xdr:col>85</xdr:col>
      <xdr:colOff>127000</xdr:colOff>
      <xdr:row>57</xdr:row>
      <xdr:rowOff>93870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15113"/>
          <a:ext cx="838200" cy="5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168648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42463</xdr:rowOff>
    </xdr:from>
    <xdr:to>
      <xdr:col>81</xdr:col>
      <xdr:colOff>50800</xdr:colOff>
      <xdr:row>57</xdr:row>
      <xdr:rowOff>121691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15113"/>
          <a:ext cx="889000" cy="7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142849</xdr:rowOff>
    </xdr:from>
    <xdr:to>
      <xdr:col>81</xdr:col>
      <xdr:colOff>101600</xdr:colOff>
      <xdr:row>57</xdr:row>
      <xdr:rowOff>72999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89526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68450</xdr:rowOff>
    </xdr:from>
    <xdr:to>
      <xdr:col>76</xdr:col>
      <xdr:colOff>114300</xdr:colOff>
      <xdr:row>57</xdr:row>
      <xdr:rowOff>121691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841100"/>
          <a:ext cx="889000" cy="5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169733</xdr:rowOff>
    </xdr:from>
    <xdr:to>
      <xdr:col>76</xdr:col>
      <xdr:colOff>165100</xdr:colOff>
      <xdr:row>57</xdr:row>
      <xdr:rowOff>99883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116410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9060</xdr:rowOff>
    </xdr:from>
    <xdr:to>
      <xdr:col>71</xdr:col>
      <xdr:colOff>177800</xdr:colOff>
      <xdr:row>57</xdr:row>
      <xdr:rowOff>68450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610260"/>
          <a:ext cx="889000" cy="23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31599</xdr:rowOff>
    </xdr:from>
    <xdr:to>
      <xdr:col>72</xdr:col>
      <xdr:colOff>38100</xdr:colOff>
      <xdr:row>57</xdr:row>
      <xdr:rowOff>133199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124326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28412</xdr:rowOff>
    </xdr:from>
    <xdr:to>
      <xdr:col>67</xdr:col>
      <xdr:colOff>101600</xdr:colOff>
      <xdr:row>57</xdr:row>
      <xdr:rowOff>130012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80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121139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9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43070</xdr:rowOff>
    </xdr:from>
    <xdr:to>
      <xdr:col>85</xdr:col>
      <xdr:colOff>177800</xdr:colOff>
      <xdr:row>57</xdr:row>
      <xdr:rowOff>144670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129447</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3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163113</xdr:rowOff>
    </xdr:from>
    <xdr:to>
      <xdr:col>81</xdr:col>
      <xdr:colOff>101600</xdr:colOff>
      <xdr:row>57</xdr:row>
      <xdr:rowOff>93263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84390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70891</xdr:rowOff>
    </xdr:from>
    <xdr:to>
      <xdr:col>76</xdr:col>
      <xdr:colOff>165100</xdr:colOff>
      <xdr:row>58</xdr:row>
      <xdr:rowOff>1041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4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163618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3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17650</xdr:rowOff>
    </xdr:from>
    <xdr:to>
      <xdr:col>72</xdr:col>
      <xdr:colOff>38100</xdr:colOff>
      <xdr:row>57</xdr:row>
      <xdr:rowOff>119250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9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135777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5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129710</xdr:rowOff>
    </xdr:from>
    <xdr:to>
      <xdr:col>67</xdr:col>
      <xdr:colOff>101600</xdr:colOff>
      <xdr:row>56</xdr:row>
      <xdr:rowOff>59860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5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76387</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933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68554</xdr:rowOff>
    </xdr:from>
    <xdr:to>
      <xdr:col>81</xdr:col>
      <xdr:colOff>101600</xdr:colOff>
      <xdr:row>78</xdr:row>
      <xdr:rowOff>170154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4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15231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2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13959</xdr:rowOff>
    </xdr:from>
    <xdr:to>
      <xdr:col>76</xdr:col>
      <xdr:colOff>114300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58509"/>
          <a:ext cx="889000" cy="8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132814</xdr:rowOff>
    </xdr:from>
    <xdr:to>
      <xdr:col>76</xdr:col>
      <xdr:colOff>165100</xdr:colOff>
      <xdr:row>79</xdr:row>
      <xdr:rowOff>62964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79491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8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13959</xdr:rowOff>
    </xdr:from>
    <xdr:to>
      <xdr:col>71</xdr:col>
      <xdr:colOff>177800</xdr:colOff>
      <xdr:row>79</xdr:row>
      <xdr:rowOff>34816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558509"/>
          <a:ext cx="889000" cy="2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152712</xdr:rowOff>
    </xdr:from>
    <xdr:to>
      <xdr:col>72</xdr:col>
      <xdr:colOff>38100</xdr:colOff>
      <xdr:row>79</xdr:row>
      <xdr:rowOff>82862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2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73989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61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19079</xdr:rowOff>
    </xdr:from>
    <xdr:to>
      <xdr:col>67</xdr:col>
      <xdr:colOff>101600</xdr:colOff>
      <xdr:row>79</xdr:row>
      <xdr:rowOff>120679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111806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65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134609</xdr:rowOff>
    </xdr:from>
    <xdr:to>
      <xdr:col>72</xdr:col>
      <xdr:colOff>38100</xdr:colOff>
      <xdr:row>79</xdr:row>
      <xdr:rowOff>64759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0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81286</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28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155466</xdr:rowOff>
    </xdr:from>
    <xdr:to>
      <xdr:col>67</xdr:col>
      <xdr:colOff>101600</xdr:colOff>
      <xdr:row>79</xdr:row>
      <xdr:rowOff>85616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2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102143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0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170498</xdr:rowOff>
    </xdr:from>
    <xdr:to>
      <xdr:col>85</xdr:col>
      <xdr:colOff>127000</xdr:colOff>
      <xdr:row>97</xdr:row>
      <xdr:rowOff>12103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629698"/>
          <a:ext cx="8382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128364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7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12103</xdr:rowOff>
    </xdr:from>
    <xdr:to>
      <xdr:col>81</xdr:col>
      <xdr:colOff>50800</xdr:colOff>
      <xdr:row>97</xdr:row>
      <xdr:rowOff>44335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42753"/>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121958</xdr:rowOff>
    </xdr:from>
    <xdr:to>
      <xdr:col>81</xdr:col>
      <xdr:colOff>101600</xdr:colOff>
      <xdr:row>97</xdr:row>
      <xdr:rowOff>52108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68635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3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7773</xdr:rowOff>
    </xdr:from>
    <xdr:to>
      <xdr:col>76</xdr:col>
      <xdr:colOff>114300</xdr:colOff>
      <xdr:row>97</xdr:row>
      <xdr:rowOff>44335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638423"/>
          <a:ext cx="889000" cy="3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114275</xdr:rowOff>
    </xdr:from>
    <xdr:to>
      <xdr:col>76</xdr:col>
      <xdr:colOff>165100</xdr:colOff>
      <xdr:row>97</xdr:row>
      <xdr:rowOff>44425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7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60952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34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7773</xdr:rowOff>
    </xdr:from>
    <xdr:to>
      <xdr:col>71</xdr:col>
      <xdr:colOff>177800</xdr:colOff>
      <xdr:row>97</xdr:row>
      <xdr:rowOff>22746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38423"/>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110489</xdr:rowOff>
    </xdr:from>
    <xdr:to>
      <xdr:col>72</xdr:col>
      <xdr:colOff>38100</xdr:colOff>
      <xdr:row>97</xdr:row>
      <xdr:rowOff>40639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57166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117678</xdr:rowOff>
    </xdr:from>
    <xdr:to>
      <xdr:col>67</xdr:col>
      <xdr:colOff>101600</xdr:colOff>
      <xdr:row>97</xdr:row>
      <xdr:rowOff>47828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64355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119698</xdr:rowOff>
    </xdr:from>
    <xdr:to>
      <xdr:col>85</xdr:col>
      <xdr:colOff>177800</xdr:colOff>
      <xdr:row>97</xdr:row>
      <xdr:rowOff>49848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7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142575</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43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132753</xdr:rowOff>
    </xdr:from>
    <xdr:to>
      <xdr:col>81</xdr:col>
      <xdr:colOff>101600</xdr:colOff>
      <xdr:row>97</xdr:row>
      <xdr:rowOff>62903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9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54030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6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164985</xdr:rowOff>
    </xdr:from>
    <xdr:to>
      <xdr:col>76</xdr:col>
      <xdr:colOff>165100</xdr:colOff>
      <xdr:row>97</xdr:row>
      <xdr:rowOff>95135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2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86262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71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128423</xdr:rowOff>
    </xdr:from>
    <xdr:to>
      <xdr:col>72</xdr:col>
      <xdr:colOff>38100</xdr:colOff>
      <xdr:row>97</xdr:row>
      <xdr:rowOff>58573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8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49700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8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143396</xdr:rowOff>
    </xdr:from>
    <xdr:to>
      <xdr:col>67</xdr:col>
      <xdr:colOff>101600</xdr:colOff>
      <xdr:row>97</xdr:row>
      <xdr:rowOff>73546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64673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9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31750</xdr:rowOff>
    </xdr:from>
    <xdr:to>
      <xdr:col>112</xdr:col>
      <xdr:colOff>38100</xdr:colOff>
      <xdr:row>39</xdr:row>
      <xdr:rowOff>133350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149877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25545</xdr:rowOff>
    </xdr:from>
    <xdr:to>
      <xdr:col>107</xdr:col>
      <xdr:colOff>101600</xdr:colOff>
      <xdr:row>39</xdr:row>
      <xdr:rowOff>127145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143672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487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14768</xdr:rowOff>
    </xdr:from>
    <xdr:to>
      <xdr:col>102</xdr:col>
      <xdr:colOff>165100</xdr:colOff>
      <xdr:row>39</xdr:row>
      <xdr:rowOff>116368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132895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23585</xdr:rowOff>
    </xdr:from>
    <xdr:to>
      <xdr:col>98</xdr:col>
      <xdr:colOff>38100</xdr:colOff>
      <xdr:row>39</xdr:row>
      <xdr:rowOff>125185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141712</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853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議会費、衛生費、労働費、農林水産業費、土木費で類似団体内平均値を上回る傾向がみられる。総務費は類似団体内平均値とほぼ同水準で推移しているものの、光ファイバー網の大規模更新を単年度で実施したことから</a:t>
          </a:r>
          <a:r>
            <a:rPr kumimoji="1" lang="ja-JP" altLang="en-US" sz="1100" b="0" i="0" baseline="0">
              <a:solidFill>
                <a:schemeClr val="dk1"/>
              </a:solidFill>
              <a:effectLst/>
              <a:latin typeface="+mn-lt"/>
              <a:ea typeface="+mn-ea"/>
              <a:cs typeface="+mn-cs"/>
            </a:rPr>
            <a:t>令和３年度は大きく上回っている</a:t>
          </a:r>
          <a:r>
            <a:rPr kumimoji="1" lang="ja-JP" altLang="ja-JP" sz="1100" b="0" i="0" baseline="0">
              <a:solidFill>
                <a:schemeClr val="dk1"/>
              </a:solidFill>
              <a:effectLst/>
              <a:latin typeface="+mn-lt"/>
              <a:ea typeface="+mn-ea"/>
              <a:cs typeface="+mn-cs"/>
            </a:rPr>
            <a:t>。民生費は生活保護扶助費等が比較的低いため類似団体内平均値を下回っている</a:t>
          </a:r>
          <a:r>
            <a:rPr kumimoji="1" lang="ja-JP" altLang="en-US" sz="1100" b="0" i="0" baseline="0">
              <a:solidFill>
                <a:schemeClr val="dk1"/>
              </a:solidFill>
              <a:effectLst/>
              <a:latin typeface="+mn-lt"/>
              <a:ea typeface="+mn-ea"/>
              <a:cs typeface="+mn-cs"/>
            </a:rPr>
            <a:t>が、新・健康管理センターの整備により差が縮まった</a:t>
          </a:r>
          <a:r>
            <a:rPr kumimoji="1" lang="ja-JP" altLang="ja-JP" sz="1100" b="0" i="0" baseline="0">
              <a:solidFill>
                <a:schemeClr val="dk1"/>
              </a:solidFill>
              <a:effectLst/>
              <a:latin typeface="+mn-lt"/>
              <a:ea typeface="+mn-ea"/>
              <a:cs typeface="+mn-cs"/>
            </a:rPr>
            <a:t>。衛生費は廃棄物処理施設の運営費が高く、また、小浜病院組合への負担金が多いことから恒常的に類似団体内平均値を上回っている。労働費は勤労者・就業者生活安定資金貸付金等勤労者向けの貸付金により高くなっている。農林水産業費は農業集落排水事業会計への繰出金が多いこと、他に農産物活用のための道の駅改修事業や、港湾の改修事業により増加している。商工費は企業振興助成金の交付や御食国若狭おばま食文化館の維持費にコストがかかっているため類似団体内平均値を上回る傾向にある。土木費</a:t>
          </a:r>
          <a:r>
            <a:rPr kumimoji="1" lang="ja-JP" altLang="en-US" sz="1100" b="0" i="0" baseline="0">
              <a:solidFill>
                <a:schemeClr val="dk1"/>
              </a:solidFill>
              <a:effectLst/>
              <a:latin typeface="+mn-lt"/>
              <a:ea typeface="+mn-ea"/>
              <a:cs typeface="+mn-cs"/>
            </a:rPr>
            <a:t>では</a:t>
          </a:r>
          <a:r>
            <a:rPr kumimoji="1" lang="ja-JP" altLang="ja-JP" sz="1100" b="0" i="0" baseline="0">
              <a:solidFill>
                <a:schemeClr val="dk1"/>
              </a:solidFill>
              <a:effectLst/>
              <a:latin typeface="+mn-lt"/>
              <a:ea typeface="+mn-ea"/>
              <a:cs typeface="+mn-cs"/>
            </a:rPr>
            <a:t>公共下水道事業への</a:t>
          </a:r>
          <a:r>
            <a:rPr kumimoji="1" lang="ja-JP" altLang="en-US" sz="1100" b="0" i="0" baseline="0">
              <a:solidFill>
                <a:schemeClr val="dk1"/>
              </a:solidFill>
              <a:effectLst/>
              <a:latin typeface="+mn-lt"/>
              <a:ea typeface="+mn-ea"/>
              <a:cs typeface="+mn-cs"/>
            </a:rPr>
            <a:t>補助</a:t>
          </a:r>
          <a:r>
            <a:rPr kumimoji="1" lang="ja-JP" altLang="ja-JP" sz="1100" b="0" i="0" baseline="0">
              <a:solidFill>
                <a:schemeClr val="dk1"/>
              </a:solidFill>
              <a:effectLst/>
              <a:latin typeface="+mn-lt"/>
              <a:ea typeface="+mn-ea"/>
              <a:cs typeface="+mn-cs"/>
            </a:rPr>
            <a:t>金が多いことや、近年では、中心市街地のまちなか整備や小浜縦貫線の拡幅事業等で高くなっている。教育費は小学校建設や国体の施設改修</a:t>
          </a:r>
          <a:r>
            <a:rPr kumimoji="1" lang="ja-JP" altLang="en-US" sz="1100" b="0" i="0" baseline="0">
              <a:solidFill>
                <a:schemeClr val="dk1"/>
              </a:solidFill>
              <a:effectLst/>
              <a:latin typeface="+mn-lt"/>
              <a:ea typeface="+mn-ea"/>
              <a:cs typeface="+mn-cs"/>
            </a:rPr>
            <a:t>が完了</a:t>
          </a:r>
          <a:r>
            <a:rPr kumimoji="1" lang="ja-JP" altLang="ja-JP" sz="1100" b="0" i="0" baseline="0">
              <a:solidFill>
                <a:schemeClr val="dk1"/>
              </a:solidFill>
              <a:effectLst/>
              <a:latin typeface="+mn-lt"/>
              <a:ea typeface="+mn-ea"/>
              <a:cs typeface="+mn-cs"/>
            </a:rPr>
            <a:t>により</a:t>
          </a:r>
          <a:r>
            <a:rPr kumimoji="1" lang="ja-JP" altLang="en-US" sz="1100" b="0" i="0" baseline="0">
              <a:solidFill>
                <a:schemeClr val="dk1"/>
              </a:solidFill>
              <a:effectLst/>
              <a:latin typeface="+mn-lt"/>
              <a:ea typeface="+mn-ea"/>
              <a:cs typeface="+mn-cs"/>
            </a:rPr>
            <a:t>令和元年度以降は</a:t>
          </a:r>
          <a:r>
            <a:rPr kumimoji="1" lang="ja-JP" altLang="ja-JP" sz="1100" b="0" i="0" baseline="0">
              <a:solidFill>
                <a:schemeClr val="dk1"/>
              </a:solidFill>
              <a:effectLst/>
              <a:latin typeface="+mn-lt"/>
              <a:ea typeface="+mn-ea"/>
              <a:cs typeface="+mn-cs"/>
            </a:rPr>
            <a:t>類似団体内平均値を下回っ</a:t>
          </a:r>
          <a:r>
            <a:rPr kumimoji="1" lang="ja-JP" altLang="en-US" sz="1100" b="0" i="0" baseline="0">
              <a:solidFill>
                <a:schemeClr val="dk1"/>
              </a:solidFill>
              <a:effectLst/>
              <a:latin typeface="+mn-lt"/>
              <a:ea typeface="+mn-ea"/>
              <a:cs typeface="+mn-cs"/>
            </a:rPr>
            <a:t>ている</a:t>
          </a:r>
          <a:r>
            <a:rPr kumimoji="1" lang="ja-JP" altLang="ja-JP" sz="1100" b="0" i="0" baseline="0">
              <a:solidFill>
                <a:schemeClr val="dk1"/>
              </a:solidFill>
              <a:effectLst/>
              <a:latin typeface="+mn-lt"/>
              <a:ea typeface="+mn-ea"/>
              <a:cs typeface="+mn-cs"/>
            </a:rPr>
            <a:t>。公債費は</a:t>
          </a:r>
          <a:r>
            <a:rPr kumimoji="1" lang="ja-JP" altLang="en-US" sz="1100" b="0" i="0" baseline="0">
              <a:solidFill>
                <a:schemeClr val="dk1"/>
              </a:solidFill>
              <a:effectLst/>
              <a:latin typeface="+mn-lt"/>
              <a:ea typeface="+mn-ea"/>
              <a:cs typeface="+mn-cs"/>
            </a:rPr>
            <a:t>完了した大型事業の償還開始により</a:t>
          </a:r>
          <a:r>
            <a:rPr kumimoji="1" lang="ja-JP" altLang="ja-JP" sz="1100" b="0" i="0" baseline="0">
              <a:solidFill>
                <a:schemeClr val="dk1"/>
              </a:solidFill>
              <a:effectLst/>
              <a:latin typeface="+mn-lt"/>
              <a:ea typeface="+mn-ea"/>
              <a:cs typeface="+mn-cs"/>
            </a:rPr>
            <a:t>類似団体内平均値を</a:t>
          </a:r>
          <a:r>
            <a:rPr kumimoji="1" lang="ja-JP" altLang="en-US" sz="1100" b="0" i="0" baseline="0">
              <a:solidFill>
                <a:schemeClr val="dk1"/>
              </a:solidFill>
              <a:effectLst/>
              <a:latin typeface="+mn-lt"/>
              <a:ea typeface="+mn-ea"/>
              <a:cs typeface="+mn-cs"/>
            </a:rPr>
            <a:t>上回ったが</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投資的経費の抑制により今後減少していく見込み</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福井県小浜市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800" b="0" i="0" baseline="0">
              <a:solidFill>
                <a:schemeClr val="dk1"/>
              </a:solidFill>
              <a:effectLst/>
              <a:latin typeface="+mn-lt"/>
              <a:ea typeface="+mn-ea"/>
              <a:cs typeface="+mn-cs"/>
            </a:rPr>
            <a:t>＜財政調整基金残高＞</a:t>
          </a:r>
          <a:endParaRPr lang="ja-JP" altLang="ja-JP" sz="1000">
            <a:effectLst/>
          </a:endParaRPr>
        </a:p>
        <a:p>
          <a:pPr eaLnBrk="1" fontAlgn="auto" latinLnBrk="0" hangingPunct="1"/>
          <a:r>
            <a:rPr kumimoji="1" lang="ja-JP" altLang="ja-JP" sz="800" b="0" i="0" baseline="0">
              <a:solidFill>
                <a:schemeClr val="dk1"/>
              </a:solidFill>
              <a:effectLst/>
              <a:latin typeface="+mn-lt"/>
              <a:ea typeface="+mn-ea"/>
              <a:cs typeface="+mn-cs"/>
            </a:rPr>
            <a:t>　平成</a:t>
          </a:r>
          <a:r>
            <a:rPr kumimoji="1" lang="en-US" altLang="ja-JP" sz="800" b="0" i="0" baseline="0">
              <a:solidFill>
                <a:schemeClr val="dk1"/>
              </a:solidFill>
              <a:effectLst/>
              <a:latin typeface="+mn-lt"/>
              <a:ea typeface="+mn-ea"/>
              <a:cs typeface="+mn-cs"/>
            </a:rPr>
            <a:t>29</a:t>
          </a:r>
          <a:r>
            <a:rPr kumimoji="1" lang="ja-JP" altLang="ja-JP" sz="800" b="0" i="0" baseline="0">
              <a:solidFill>
                <a:schemeClr val="dk1"/>
              </a:solidFill>
              <a:effectLst/>
              <a:latin typeface="+mn-lt"/>
              <a:ea typeface="+mn-ea"/>
              <a:cs typeface="+mn-cs"/>
            </a:rPr>
            <a:t>年度は小学校建設事業等大型プロジェクトに対応するため取り崩しを行った</a:t>
          </a:r>
          <a:r>
            <a:rPr kumimoji="1" lang="ja-JP" altLang="en-US" sz="800" b="0" i="0" baseline="0">
              <a:solidFill>
                <a:schemeClr val="dk1"/>
              </a:solidFill>
              <a:effectLst/>
              <a:latin typeface="+mn-lt"/>
              <a:ea typeface="+mn-ea"/>
              <a:cs typeface="+mn-cs"/>
            </a:rPr>
            <a:t>が、</a:t>
          </a:r>
          <a:r>
            <a:rPr kumimoji="1" lang="ja-JP" altLang="ja-JP" sz="800" b="0" i="0" baseline="0">
              <a:solidFill>
                <a:schemeClr val="dk1"/>
              </a:solidFill>
              <a:effectLst/>
              <a:latin typeface="+mn-lt"/>
              <a:ea typeface="+mn-ea"/>
              <a:cs typeface="+mn-cs"/>
            </a:rPr>
            <a:t>平成</a:t>
          </a:r>
          <a:r>
            <a:rPr kumimoji="1" lang="en-US" altLang="ja-JP" sz="800" b="0" i="0" baseline="0">
              <a:solidFill>
                <a:schemeClr val="dk1"/>
              </a:solidFill>
              <a:effectLst/>
              <a:latin typeface="+mn-lt"/>
              <a:ea typeface="+mn-ea"/>
              <a:cs typeface="+mn-cs"/>
            </a:rPr>
            <a:t>30</a:t>
          </a:r>
          <a:r>
            <a:rPr kumimoji="1" lang="ja-JP" altLang="ja-JP" sz="800" b="0" i="0" baseline="0">
              <a:solidFill>
                <a:schemeClr val="dk1"/>
              </a:solidFill>
              <a:effectLst/>
              <a:latin typeface="+mn-lt"/>
              <a:ea typeface="+mn-ea"/>
              <a:cs typeface="+mn-cs"/>
            </a:rPr>
            <a:t>年度以降</a:t>
          </a:r>
          <a:r>
            <a:rPr kumimoji="1" lang="ja-JP" altLang="en-US" sz="800" b="0" i="0" baseline="0">
              <a:solidFill>
                <a:schemeClr val="dk1"/>
              </a:solidFill>
              <a:effectLst/>
              <a:latin typeface="+mn-lt"/>
              <a:ea typeface="+mn-ea"/>
              <a:cs typeface="+mn-cs"/>
            </a:rPr>
            <a:t>は大型事業</a:t>
          </a:r>
          <a:r>
            <a:rPr kumimoji="1" lang="ja-JP" altLang="ja-JP" sz="800" b="0" i="0" baseline="0">
              <a:solidFill>
                <a:schemeClr val="dk1"/>
              </a:solidFill>
              <a:effectLst/>
              <a:latin typeface="+mn-lt"/>
              <a:ea typeface="+mn-ea"/>
              <a:cs typeface="+mn-cs"/>
            </a:rPr>
            <a:t>のピークを過ぎたため再び積み立てを行って</a:t>
          </a:r>
          <a:r>
            <a:rPr kumimoji="1" lang="ja-JP" altLang="en-US" sz="800" b="0" i="0" baseline="0">
              <a:solidFill>
                <a:schemeClr val="dk1"/>
              </a:solidFill>
              <a:effectLst/>
              <a:latin typeface="+mn-lt"/>
              <a:ea typeface="+mn-ea"/>
              <a:cs typeface="+mn-cs"/>
            </a:rPr>
            <a:t>おり、一定の水準を保っている。</a:t>
          </a:r>
          <a:endParaRPr lang="ja-JP" altLang="ja-JP" sz="1000">
            <a:effectLst/>
          </a:endParaRPr>
        </a:p>
        <a:p>
          <a:pPr eaLnBrk="1" fontAlgn="auto" latinLnBrk="0" hangingPunct="1"/>
          <a:r>
            <a:rPr kumimoji="1" lang="ja-JP" altLang="ja-JP" sz="800" b="0" i="0" baseline="0">
              <a:solidFill>
                <a:schemeClr val="dk1"/>
              </a:solidFill>
              <a:effectLst/>
              <a:latin typeface="+mn-lt"/>
              <a:ea typeface="+mn-ea"/>
              <a:cs typeface="+mn-cs"/>
            </a:rPr>
            <a:t>＜実質収支額＞</a:t>
          </a:r>
          <a:endParaRPr lang="ja-JP" altLang="ja-JP" sz="1000">
            <a:effectLst/>
          </a:endParaRPr>
        </a:p>
        <a:p>
          <a:pPr eaLnBrk="1" fontAlgn="auto" latinLnBrk="0" hangingPunct="1"/>
          <a:r>
            <a:rPr kumimoji="1" lang="ja-JP" altLang="ja-JP" sz="800" b="0" i="0" baseline="0">
              <a:solidFill>
                <a:schemeClr val="dk1"/>
              </a:solidFill>
              <a:effectLst/>
              <a:latin typeface="+mn-lt"/>
              <a:ea typeface="+mn-ea"/>
              <a:cs typeface="+mn-cs"/>
            </a:rPr>
            <a:t>　適切な執行に努めることで、</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5</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a:t>
          </a:r>
          <a:r>
            <a:rPr kumimoji="1" lang="en-US" altLang="ja-JP" sz="7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7</a:t>
          </a:r>
          <a:r>
            <a:rPr kumimoji="1" lang="ja-JP" altLang="ja-JP" sz="7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台の</a:t>
          </a:r>
          <a:r>
            <a:rPr kumimoji="1" lang="ja-JP" altLang="ja-JP" sz="800" b="0" i="0" baseline="0">
              <a:solidFill>
                <a:schemeClr val="dk1"/>
              </a:solidFill>
              <a:effectLst/>
              <a:latin typeface="+mn-lt"/>
              <a:ea typeface="+mn-ea"/>
              <a:cs typeface="+mn-cs"/>
            </a:rPr>
            <a:t>実質黒字を維持している。</a:t>
          </a:r>
          <a:endParaRPr lang="ja-JP" altLang="ja-JP" sz="1000">
            <a:effectLst/>
          </a:endParaRPr>
        </a:p>
        <a:p>
          <a:pPr eaLnBrk="1" fontAlgn="auto" latinLnBrk="0" hangingPunct="1"/>
          <a:r>
            <a:rPr kumimoji="1" lang="ja-JP" altLang="ja-JP" sz="800" b="0" i="0" baseline="0">
              <a:solidFill>
                <a:schemeClr val="dk1"/>
              </a:solidFill>
              <a:effectLst/>
              <a:latin typeface="+mn-lt"/>
              <a:ea typeface="+mn-ea"/>
              <a:cs typeface="+mn-cs"/>
            </a:rPr>
            <a:t>＜実質単年度収支＞</a:t>
          </a:r>
          <a:endParaRPr lang="ja-JP" altLang="ja-JP" sz="1000">
            <a:effectLst/>
          </a:endParaRPr>
        </a:p>
        <a:p>
          <a:pPr eaLnBrk="1" fontAlgn="auto" latinLnBrk="0" hangingPunct="1"/>
          <a:r>
            <a:rPr kumimoji="1" lang="ja-JP" altLang="ja-JP" sz="800" b="0" i="0" baseline="0">
              <a:solidFill>
                <a:schemeClr val="dk1"/>
              </a:solidFill>
              <a:effectLst/>
              <a:latin typeface="+mn-lt"/>
              <a:ea typeface="+mn-ea"/>
              <a:cs typeface="+mn-cs"/>
            </a:rPr>
            <a:t>　平成</a:t>
          </a:r>
          <a:r>
            <a:rPr kumimoji="1" lang="en-US" altLang="ja-JP" sz="800" b="0" i="0" baseline="0">
              <a:solidFill>
                <a:schemeClr val="dk1"/>
              </a:solidFill>
              <a:effectLst/>
              <a:latin typeface="+mn-lt"/>
              <a:ea typeface="+mn-ea"/>
              <a:cs typeface="+mn-cs"/>
            </a:rPr>
            <a:t>29</a:t>
          </a:r>
          <a:r>
            <a:rPr kumimoji="1" lang="ja-JP" altLang="ja-JP" sz="800" b="0" i="0" baseline="0">
              <a:solidFill>
                <a:schemeClr val="dk1"/>
              </a:solidFill>
              <a:effectLst/>
              <a:latin typeface="+mn-lt"/>
              <a:ea typeface="+mn-ea"/>
              <a:cs typeface="+mn-cs"/>
            </a:rPr>
            <a:t>年度は小学校整備や台風</a:t>
          </a:r>
          <a:r>
            <a:rPr kumimoji="1" lang="en-US" altLang="ja-JP" sz="800" b="0" i="0" baseline="0">
              <a:solidFill>
                <a:schemeClr val="dk1"/>
              </a:solidFill>
              <a:effectLst/>
              <a:latin typeface="+mn-lt"/>
              <a:ea typeface="+mn-ea"/>
              <a:cs typeface="+mn-cs"/>
            </a:rPr>
            <a:t>21</a:t>
          </a:r>
          <a:r>
            <a:rPr kumimoji="1" lang="ja-JP" altLang="ja-JP" sz="800" b="0" i="0" baseline="0">
              <a:solidFill>
                <a:schemeClr val="dk1"/>
              </a:solidFill>
              <a:effectLst/>
              <a:latin typeface="+mn-lt"/>
              <a:ea typeface="+mn-ea"/>
              <a:cs typeface="+mn-cs"/>
            </a:rPr>
            <a:t>号の災害復旧のために財政調整基金を取り崩したことで赤字</a:t>
          </a:r>
          <a:r>
            <a:rPr kumimoji="1" lang="ja-JP" altLang="en-US" sz="800" b="0" i="0" baseline="0">
              <a:solidFill>
                <a:schemeClr val="dk1"/>
              </a:solidFill>
              <a:effectLst/>
              <a:latin typeface="+mn-lt"/>
              <a:ea typeface="+mn-ea"/>
              <a:cs typeface="+mn-cs"/>
            </a:rPr>
            <a:t>になったが、</a:t>
          </a:r>
          <a:r>
            <a:rPr kumimoji="1" lang="ja-JP" altLang="ja-JP" sz="800" b="0" i="0" baseline="0">
              <a:solidFill>
                <a:schemeClr val="dk1"/>
              </a:solidFill>
              <a:effectLst/>
              <a:latin typeface="+mn-lt"/>
              <a:ea typeface="+mn-ea"/>
              <a:cs typeface="+mn-cs"/>
            </a:rPr>
            <a:t>平成</a:t>
          </a:r>
          <a:r>
            <a:rPr kumimoji="1" lang="en-US" altLang="ja-JP" sz="800" b="0" i="0" baseline="0">
              <a:solidFill>
                <a:schemeClr val="dk1"/>
              </a:solidFill>
              <a:effectLst/>
              <a:latin typeface="+mn-lt"/>
              <a:ea typeface="+mn-ea"/>
              <a:cs typeface="+mn-cs"/>
            </a:rPr>
            <a:t>30</a:t>
          </a:r>
          <a:r>
            <a:rPr kumimoji="1" lang="ja-JP" altLang="ja-JP" sz="800" b="0" i="0" baseline="0">
              <a:solidFill>
                <a:schemeClr val="dk1"/>
              </a:solidFill>
              <a:effectLst/>
              <a:latin typeface="+mn-lt"/>
              <a:ea typeface="+mn-ea"/>
              <a:cs typeface="+mn-cs"/>
            </a:rPr>
            <a:t>年度以降は財政調整基金の積立てを行うことなどにより黒字を維持している。</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福井県小浜市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50" b="0" i="0" baseline="0">
              <a:solidFill>
                <a:schemeClr val="dk1"/>
              </a:solidFill>
              <a:effectLst/>
              <a:latin typeface="+mn-lt"/>
              <a:ea typeface="+mn-ea"/>
              <a:cs typeface="+mn-cs"/>
            </a:rPr>
            <a:t>全会計とも黒字を維持している。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＜水道会計＞</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投資的経費を抑制することで、</a:t>
          </a:r>
          <a:r>
            <a:rPr kumimoji="1" lang="en-US" altLang="ja-JP" sz="1050" b="0" i="0" baseline="0">
              <a:solidFill>
                <a:schemeClr val="dk1"/>
              </a:solidFill>
              <a:effectLst/>
              <a:latin typeface="+mn-lt"/>
              <a:ea typeface="+mn-ea"/>
              <a:cs typeface="+mn-cs"/>
            </a:rPr>
            <a:t>6</a:t>
          </a:r>
          <a:r>
            <a:rPr kumimoji="1" lang="ja-JP" altLang="ja-JP" sz="1050" b="0" i="0" baseline="0">
              <a:solidFill>
                <a:schemeClr val="dk1"/>
              </a:solidFill>
              <a:effectLst/>
              <a:latin typeface="+mn-lt"/>
              <a:ea typeface="+mn-ea"/>
              <a:cs typeface="+mn-cs"/>
            </a:rPr>
            <a:t>～</a:t>
          </a:r>
          <a:r>
            <a:rPr kumimoji="1" lang="en-US" altLang="ja-JP" sz="1050" b="0" i="0" baseline="0">
              <a:solidFill>
                <a:schemeClr val="dk1"/>
              </a:solidFill>
              <a:effectLst/>
              <a:latin typeface="+mn-lt"/>
              <a:ea typeface="+mn-ea"/>
              <a:cs typeface="+mn-cs"/>
            </a:rPr>
            <a:t>8</a:t>
          </a:r>
          <a:r>
            <a:rPr kumimoji="1" lang="ja-JP" altLang="ja-JP" sz="1050" b="0" i="0" baseline="0">
              <a:solidFill>
                <a:schemeClr val="dk1"/>
              </a:solidFill>
              <a:effectLst/>
              <a:latin typeface="+mn-lt"/>
              <a:ea typeface="+mn-ea"/>
              <a:cs typeface="+mn-cs"/>
            </a:rPr>
            <a:t>％台の黒字で推移している。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＜一般会計＞</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適切な執行に努めることで、</a:t>
          </a:r>
          <a:r>
            <a:rPr kumimoji="1" lang="en-US" altLang="ja-JP" sz="1050" b="0" i="0" baseline="0">
              <a:solidFill>
                <a:schemeClr val="dk1"/>
              </a:solidFill>
              <a:effectLst/>
              <a:latin typeface="+mn-lt"/>
              <a:ea typeface="+mn-ea"/>
              <a:cs typeface="+mn-cs"/>
            </a:rPr>
            <a:t>5</a:t>
          </a:r>
          <a:r>
            <a:rPr kumimoji="1" lang="ja-JP" altLang="ja-JP" sz="1050" b="0" i="0" baseline="0">
              <a:solidFill>
                <a:schemeClr val="dk1"/>
              </a:solidFill>
              <a:effectLst/>
              <a:latin typeface="+mn-lt"/>
              <a:ea typeface="+mn-ea"/>
              <a:cs typeface="+mn-cs"/>
            </a:rPr>
            <a:t>～</a:t>
          </a:r>
          <a:r>
            <a:rPr kumimoji="1" lang="en-US" altLang="ja-JP" sz="1050" b="0" i="0" baseline="0">
              <a:solidFill>
                <a:schemeClr val="dk1"/>
              </a:solidFill>
              <a:effectLst/>
              <a:latin typeface="+mn-lt"/>
              <a:ea typeface="+mn-ea"/>
              <a:cs typeface="+mn-cs"/>
            </a:rPr>
            <a:t>7</a:t>
          </a:r>
          <a:r>
            <a:rPr kumimoji="1" lang="ja-JP" altLang="ja-JP" sz="1050" b="0" i="0" baseline="0">
              <a:solidFill>
                <a:schemeClr val="dk1"/>
              </a:solidFill>
              <a:effectLst/>
              <a:latin typeface="+mn-lt"/>
              <a:ea typeface="+mn-ea"/>
              <a:cs typeface="+mn-cs"/>
            </a:rPr>
            <a:t>％台の黒字で推移している。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＜下水道事業会計＞</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下水道の管渠整備はほぼ完了しており、平成</a:t>
          </a:r>
          <a:r>
            <a:rPr kumimoji="1" lang="en-US" altLang="ja-JP" sz="1050" b="0" i="0" baseline="0">
              <a:solidFill>
                <a:schemeClr val="dk1"/>
              </a:solidFill>
              <a:effectLst/>
              <a:latin typeface="+mn-lt"/>
              <a:ea typeface="+mn-ea"/>
              <a:cs typeface="+mn-cs"/>
            </a:rPr>
            <a:t>28</a:t>
          </a:r>
          <a:r>
            <a:rPr kumimoji="1" lang="ja-JP" altLang="ja-JP" sz="1050" b="0" i="0" baseline="0">
              <a:solidFill>
                <a:schemeClr val="dk1"/>
              </a:solidFill>
              <a:effectLst/>
              <a:latin typeface="+mn-lt"/>
              <a:ea typeface="+mn-ea"/>
              <a:cs typeface="+mn-cs"/>
            </a:rPr>
            <a:t>年度に料金改定を行ったが、料金収入は伸び悩み、公債費の償還が高い水準で推移している。一般会計からの繰入を増やすことで黒字を維持している。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＜介護保険事業特別会計＞</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a:t>
          </a:r>
          <a:r>
            <a:rPr kumimoji="1" lang="en-US" altLang="ja-JP" sz="1050" b="0" i="0" baseline="0">
              <a:solidFill>
                <a:schemeClr val="dk1"/>
              </a:solidFill>
              <a:effectLst/>
              <a:latin typeface="+mn-lt"/>
              <a:ea typeface="+mn-ea"/>
              <a:cs typeface="+mn-cs"/>
            </a:rPr>
            <a:t>3</a:t>
          </a:r>
          <a:r>
            <a:rPr kumimoji="1" lang="ja-JP" altLang="ja-JP" sz="1050" b="0" i="0" baseline="0">
              <a:solidFill>
                <a:schemeClr val="dk1"/>
              </a:solidFill>
              <a:effectLst/>
              <a:latin typeface="+mn-lt"/>
              <a:ea typeface="+mn-ea"/>
              <a:cs typeface="+mn-cs"/>
            </a:rPr>
            <a:t>年に一度の保険料見直しや基金の取り崩し等により、</a:t>
          </a:r>
          <a:r>
            <a:rPr kumimoji="1" lang="en-US" altLang="ja-JP" sz="1050" b="0" i="0" baseline="0">
              <a:solidFill>
                <a:schemeClr val="dk1"/>
              </a:solidFill>
              <a:effectLst/>
              <a:latin typeface="+mn-lt"/>
              <a:ea typeface="+mn-ea"/>
              <a:cs typeface="+mn-cs"/>
            </a:rPr>
            <a:t>1</a:t>
          </a:r>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前後</a:t>
          </a:r>
          <a:r>
            <a:rPr kumimoji="1" lang="ja-JP" altLang="ja-JP" sz="1050" b="0" i="0" baseline="0">
              <a:solidFill>
                <a:schemeClr val="dk1"/>
              </a:solidFill>
              <a:effectLst/>
              <a:latin typeface="+mn-lt"/>
              <a:ea typeface="+mn-ea"/>
              <a:cs typeface="+mn-cs"/>
            </a:rPr>
            <a:t>の黒字で推移している。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＜国民健康保険事業特別会計＞</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適切な執行に努めることで、黒字を維持している。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＜農業集落排水事業特別会計＞</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平成</a:t>
          </a:r>
          <a:r>
            <a:rPr kumimoji="1" lang="en-US" altLang="ja-JP" sz="1050" b="0" i="0" baseline="0">
              <a:solidFill>
                <a:schemeClr val="dk1"/>
              </a:solidFill>
              <a:effectLst/>
              <a:latin typeface="+mn-lt"/>
              <a:ea typeface="+mn-ea"/>
              <a:cs typeface="+mn-cs"/>
            </a:rPr>
            <a:t>29</a:t>
          </a:r>
          <a:r>
            <a:rPr kumimoji="1" lang="ja-JP" altLang="ja-JP" sz="1050" b="0" i="0" baseline="0">
              <a:solidFill>
                <a:schemeClr val="dk1"/>
              </a:solidFill>
              <a:effectLst/>
              <a:latin typeface="+mn-lt"/>
              <a:ea typeface="+mn-ea"/>
              <a:cs typeface="+mn-cs"/>
            </a:rPr>
            <a:t>年度に料金改定を行ったが、料金収入は減少しており、一般会計からの繰入により、黒字を維持している。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＜漁業集落環境整備事業特別会計＞</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運営基金からの繰入や一般会計からの繰入により、黒字を維持している。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tabSelected="1" zoomScale="80" zoomScaleNormal="80" workbookViewId="0"/>
  </sheetViews>
  <sheetFormatPr defaultColWidth="0" defaultRowHeight="10.8" zeroHeight="1" x14ac:dyDescent="0.2"/>
  <cols>
    <col min="1" max="11" width="2.109375" style="177" customWidth="1"/>
    <col min="12" max="12" width="2.21875" style="177" customWidth="1"/>
    <col min="13" max="17" width="2.44140625" style="177" customWidth="1"/>
    <col min="18" max="119" width="2.109375" style="177" customWidth="1"/>
    <col min="120" max="16384" width="0" style="177" hidden="1"/>
  </cols>
  <sheetData>
    <row r="1" spans="1:119" ht="33" customHeight="1" x14ac:dyDescent="0.2">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81</v>
      </c>
      <c r="C2" s="179"/>
      <c r="D2" s="180"/>
    </row>
    <row r="3" spans="1:119" ht="18.75" customHeight="1" thickBot="1" x14ac:dyDescent="0.25">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19863452</v>
      </c>
      <c r="BO4" s="410"/>
      <c r="BP4" s="410"/>
      <c r="BQ4" s="410"/>
      <c r="BR4" s="410"/>
      <c r="BS4" s="410"/>
      <c r="BT4" s="410"/>
      <c r="BU4" s="411"/>
      <c r="BV4" s="409">
        <v>20597958</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7.9</v>
      </c>
      <c r="CU4" s="416"/>
      <c r="CV4" s="416"/>
      <c r="CW4" s="416"/>
      <c r="CX4" s="416"/>
      <c r="CY4" s="416"/>
      <c r="CZ4" s="416"/>
      <c r="DA4" s="417"/>
      <c r="DB4" s="415">
        <v>6.2</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18981776</v>
      </c>
      <c r="BO5" s="447"/>
      <c r="BP5" s="447"/>
      <c r="BQ5" s="447"/>
      <c r="BR5" s="447"/>
      <c r="BS5" s="447"/>
      <c r="BT5" s="447"/>
      <c r="BU5" s="448"/>
      <c r="BV5" s="446">
        <v>19918974</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91.4</v>
      </c>
      <c r="CU5" s="444"/>
      <c r="CV5" s="444"/>
      <c r="CW5" s="444"/>
      <c r="CX5" s="444"/>
      <c r="CY5" s="444"/>
      <c r="CZ5" s="444"/>
      <c r="DA5" s="445"/>
      <c r="DB5" s="443">
        <v>95.2</v>
      </c>
      <c r="DC5" s="444"/>
      <c r="DD5" s="444"/>
      <c r="DE5" s="444"/>
      <c r="DF5" s="444"/>
      <c r="DG5" s="444"/>
      <c r="DH5" s="444"/>
      <c r="DI5" s="445"/>
    </row>
    <row r="6" spans="1:119" ht="18.75" customHeight="1" x14ac:dyDescent="0.2">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881676</v>
      </c>
      <c r="BO6" s="447"/>
      <c r="BP6" s="447"/>
      <c r="BQ6" s="447"/>
      <c r="BR6" s="447"/>
      <c r="BS6" s="447"/>
      <c r="BT6" s="447"/>
      <c r="BU6" s="448"/>
      <c r="BV6" s="446">
        <v>678984</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95.7</v>
      </c>
      <c r="CU6" s="484"/>
      <c r="CV6" s="484"/>
      <c r="CW6" s="484"/>
      <c r="CX6" s="484"/>
      <c r="CY6" s="484"/>
      <c r="CZ6" s="484"/>
      <c r="DA6" s="485"/>
      <c r="DB6" s="483">
        <v>98.9</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102</v>
      </c>
      <c r="AV7" s="479"/>
      <c r="AW7" s="479"/>
      <c r="AX7" s="479"/>
      <c r="AY7" s="480" t="s">
        <v>106</v>
      </c>
      <c r="AZ7" s="481"/>
      <c r="BA7" s="481"/>
      <c r="BB7" s="481"/>
      <c r="BC7" s="481"/>
      <c r="BD7" s="481"/>
      <c r="BE7" s="481"/>
      <c r="BF7" s="481"/>
      <c r="BG7" s="481"/>
      <c r="BH7" s="481"/>
      <c r="BI7" s="481"/>
      <c r="BJ7" s="481"/>
      <c r="BK7" s="481"/>
      <c r="BL7" s="481"/>
      <c r="BM7" s="482"/>
      <c r="BN7" s="446">
        <v>107561</v>
      </c>
      <c r="BO7" s="447"/>
      <c r="BP7" s="447"/>
      <c r="BQ7" s="447"/>
      <c r="BR7" s="447"/>
      <c r="BS7" s="447"/>
      <c r="BT7" s="447"/>
      <c r="BU7" s="448"/>
      <c r="BV7" s="446">
        <v>87663</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9828962</v>
      </c>
      <c r="CU7" s="447"/>
      <c r="CV7" s="447"/>
      <c r="CW7" s="447"/>
      <c r="CX7" s="447"/>
      <c r="CY7" s="447"/>
      <c r="CZ7" s="447"/>
      <c r="DA7" s="448"/>
      <c r="DB7" s="446">
        <v>9577919</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774115</v>
      </c>
      <c r="BO8" s="447"/>
      <c r="BP8" s="447"/>
      <c r="BQ8" s="447"/>
      <c r="BR8" s="447"/>
      <c r="BS8" s="447"/>
      <c r="BT8" s="447"/>
      <c r="BU8" s="448"/>
      <c r="BV8" s="446">
        <v>591321</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0.42</v>
      </c>
      <c r="CU8" s="487"/>
      <c r="CV8" s="487"/>
      <c r="CW8" s="487"/>
      <c r="CX8" s="487"/>
      <c r="CY8" s="487"/>
      <c r="CZ8" s="487"/>
      <c r="DA8" s="488"/>
      <c r="DB8" s="486">
        <v>0.43</v>
      </c>
      <c r="DC8" s="487"/>
      <c r="DD8" s="487"/>
      <c r="DE8" s="487"/>
      <c r="DF8" s="487"/>
      <c r="DG8" s="487"/>
      <c r="DH8" s="487"/>
      <c r="DI8" s="488"/>
    </row>
    <row r="9" spans="1:119" ht="18.75" customHeight="1" thickBot="1" x14ac:dyDescent="0.25">
      <c r="A9" s="178"/>
      <c r="B9" s="440" t="s">
        <v>112</v>
      </c>
      <c r="C9" s="441"/>
      <c r="D9" s="441"/>
      <c r="E9" s="441"/>
      <c r="F9" s="441"/>
      <c r="G9" s="441"/>
      <c r="H9" s="441"/>
      <c r="I9" s="441"/>
      <c r="J9" s="441"/>
      <c r="K9" s="489"/>
      <c r="L9" s="490" t="s">
        <v>113</v>
      </c>
      <c r="M9" s="491"/>
      <c r="N9" s="491"/>
      <c r="O9" s="491"/>
      <c r="P9" s="491"/>
      <c r="Q9" s="492"/>
      <c r="R9" s="493">
        <v>28991</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94</v>
      </c>
      <c r="AV9" s="479"/>
      <c r="AW9" s="479"/>
      <c r="AX9" s="479"/>
      <c r="AY9" s="480" t="s">
        <v>116</v>
      </c>
      <c r="AZ9" s="481"/>
      <c r="BA9" s="481"/>
      <c r="BB9" s="481"/>
      <c r="BC9" s="481"/>
      <c r="BD9" s="481"/>
      <c r="BE9" s="481"/>
      <c r="BF9" s="481"/>
      <c r="BG9" s="481"/>
      <c r="BH9" s="481"/>
      <c r="BI9" s="481"/>
      <c r="BJ9" s="481"/>
      <c r="BK9" s="481"/>
      <c r="BL9" s="481"/>
      <c r="BM9" s="482"/>
      <c r="BN9" s="446">
        <v>182794</v>
      </c>
      <c r="BO9" s="447"/>
      <c r="BP9" s="447"/>
      <c r="BQ9" s="447"/>
      <c r="BR9" s="447"/>
      <c r="BS9" s="447"/>
      <c r="BT9" s="447"/>
      <c r="BU9" s="448"/>
      <c r="BV9" s="446">
        <v>77818</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13</v>
      </c>
      <c r="CU9" s="444"/>
      <c r="CV9" s="444"/>
      <c r="CW9" s="444"/>
      <c r="CX9" s="444"/>
      <c r="CY9" s="444"/>
      <c r="CZ9" s="444"/>
      <c r="DA9" s="445"/>
      <c r="DB9" s="443">
        <v>13.6</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118</v>
      </c>
      <c r="M10" s="476"/>
      <c r="N10" s="476"/>
      <c r="O10" s="476"/>
      <c r="P10" s="476"/>
      <c r="Q10" s="477"/>
      <c r="R10" s="497">
        <v>29670</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583759</v>
      </c>
      <c r="BO10" s="447"/>
      <c r="BP10" s="447"/>
      <c r="BQ10" s="447"/>
      <c r="BR10" s="447"/>
      <c r="BS10" s="447"/>
      <c r="BT10" s="447"/>
      <c r="BU10" s="448"/>
      <c r="BV10" s="446">
        <v>207923</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126</v>
      </c>
      <c r="AV11" s="479"/>
      <c r="AW11" s="479"/>
      <c r="AX11" s="479"/>
      <c r="AY11" s="480" t="s">
        <v>127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129</v>
      </c>
      <c r="DC11" s="487"/>
      <c r="DD11" s="487"/>
      <c r="DE11" s="487"/>
      <c r="DF11" s="487"/>
      <c r="DG11" s="487"/>
      <c r="DH11" s="487"/>
      <c r="DI11" s="488"/>
    </row>
    <row r="12" spans="1:119" ht="18.75" customHeight="1" x14ac:dyDescent="0.2">
      <c r="A12" s="178"/>
      <c r="B12" s="506" t="s">
        <v>130</v>
      </c>
      <c r="C12" s="507"/>
      <c r="D12" s="507"/>
      <c r="E12" s="507"/>
      <c r="F12" s="507"/>
      <c r="G12" s="507"/>
      <c r="H12" s="507"/>
      <c r="I12" s="507"/>
      <c r="J12" s="507"/>
      <c r="K12" s="508"/>
      <c r="L12" s="515" t="s">
        <v>131</v>
      </c>
      <c r="M12" s="516"/>
      <c r="N12" s="516"/>
      <c r="O12" s="516"/>
      <c r="P12" s="516"/>
      <c r="Q12" s="517"/>
      <c r="R12" s="518">
        <v>28622</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135</v>
      </c>
      <c r="AV12" s="479"/>
      <c r="AW12" s="479"/>
      <c r="AX12" s="479"/>
      <c r="AY12" s="480" t="s">
        <v>136</v>
      </c>
      <c r="AZ12" s="481"/>
      <c r="BA12" s="481"/>
      <c r="BB12" s="481"/>
      <c r="BC12" s="481"/>
      <c r="BD12" s="481"/>
      <c r="BE12" s="481"/>
      <c r="BF12" s="481"/>
      <c r="BG12" s="481"/>
      <c r="BH12" s="481"/>
      <c r="BI12" s="481"/>
      <c r="BJ12" s="481"/>
      <c r="BK12" s="481"/>
      <c r="BL12" s="481"/>
      <c r="BM12" s="482"/>
      <c r="BN12" s="446">
        <v>335678</v>
      </c>
      <c r="BO12" s="447"/>
      <c r="BP12" s="447"/>
      <c r="BQ12" s="447"/>
      <c r="BR12" s="447"/>
      <c r="BS12" s="447"/>
      <c r="BT12" s="447"/>
      <c r="BU12" s="448"/>
      <c r="BV12" s="446">
        <v>159321</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138</v>
      </c>
      <c r="CU12" s="487"/>
      <c r="CV12" s="487"/>
      <c r="CW12" s="487"/>
      <c r="CX12" s="487"/>
      <c r="CY12" s="487"/>
      <c r="CZ12" s="487"/>
      <c r="DA12" s="488"/>
      <c r="DB12" s="486" t="s">
        <v>139</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140</v>
      </c>
      <c r="N13" s="538"/>
      <c r="O13" s="538"/>
      <c r="P13" s="538"/>
      <c r="Q13" s="539"/>
      <c r="R13" s="530">
        <v>28292</v>
      </c>
      <c r="S13" s="531"/>
      <c r="T13" s="531"/>
      <c r="U13" s="531"/>
      <c r="V13" s="532"/>
      <c r="W13" s="462" t="s">
        <v>141</v>
      </c>
      <c r="X13" s="463"/>
      <c r="Y13" s="463"/>
      <c r="Z13" s="463"/>
      <c r="AA13" s="463"/>
      <c r="AB13" s="453"/>
      <c r="AC13" s="497">
        <v>567</v>
      </c>
      <c r="AD13" s="498"/>
      <c r="AE13" s="498"/>
      <c r="AF13" s="498"/>
      <c r="AG13" s="540"/>
      <c r="AH13" s="497">
        <v>637</v>
      </c>
      <c r="AI13" s="498"/>
      <c r="AJ13" s="498"/>
      <c r="AK13" s="498"/>
      <c r="AL13" s="499"/>
      <c r="AM13" s="475" t="s">
        <v>142</v>
      </c>
      <c r="AN13" s="476"/>
      <c r="AO13" s="476"/>
      <c r="AP13" s="476"/>
      <c r="AQ13" s="476"/>
      <c r="AR13" s="476"/>
      <c r="AS13" s="476"/>
      <c r="AT13" s="477"/>
      <c r="AU13" s="478" t="s">
        <v>135</v>
      </c>
      <c r="AV13" s="479"/>
      <c r="AW13" s="479"/>
      <c r="AX13" s="479"/>
      <c r="AY13" s="480" t="s">
        <v>143</v>
      </c>
      <c r="AZ13" s="481"/>
      <c r="BA13" s="481"/>
      <c r="BB13" s="481"/>
      <c r="BC13" s="481"/>
      <c r="BD13" s="481"/>
      <c r="BE13" s="481"/>
      <c r="BF13" s="481"/>
      <c r="BG13" s="481"/>
      <c r="BH13" s="481"/>
      <c r="BI13" s="481"/>
      <c r="BJ13" s="481"/>
      <c r="BK13" s="481"/>
      <c r="BL13" s="481"/>
      <c r="BM13" s="482"/>
      <c r="BN13" s="446">
        <v>430875</v>
      </c>
      <c r="BO13" s="447"/>
      <c r="BP13" s="447"/>
      <c r="BQ13" s="447"/>
      <c r="BR13" s="447"/>
      <c r="BS13" s="447"/>
      <c r="BT13" s="447"/>
      <c r="BU13" s="448"/>
      <c r="BV13" s="446">
        <v>126420</v>
      </c>
      <c r="BW13" s="447"/>
      <c r="BX13" s="447"/>
      <c r="BY13" s="447"/>
      <c r="BZ13" s="447"/>
      <c r="CA13" s="447"/>
      <c r="CB13" s="447"/>
      <c r="CC13" s="448"/>
      <c r="CD13" s="449" t="s">
        <v>144</v>
      </c>
      <c r="CE13" s="450"/>
      <c r="CF13" s="450"/>
      <c r="CG13" s="450"/>
      <c r="CH13" s="450"/>
      <c r="CI13" s="450"/>
      <c r="CJ13" s="450"/>
      <c r="CK13" s="450"/>
      <c r="CL13" s="450"/>
      <c r="CM13" s="450"/>
      <c r="CN13" s="450"/>
      <c r="CO13" s="450"/>
      <c r="CP13" s="450"/>
      <c r="CQ13" s="450"/>
      <c r="CR13" s="450"/>
      <c r="CS13" s="451"/>
      <c r="CT13" s="443">
        <v>11.7</v>
      </c>
      <c r="CU13" s="444"/>
      <c r="CV13" s="444"/>
      <c r="CW13" s="444"/>
      <c r="CX13" s="444"/>
      <c r="CY13" s="444"/>
      <c r="CZ13" s="444"/>
      <c r="DA13" s="445"/>
      <c r="DB13" s="443">
        <v>12</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145</v>
      </c>
      <c r="M14" s="528"/>
      <c r="N14" s="528"/>
      <c r="O14" s="528"/>
      <c r="P14" s="528"/>
      <c r="Q14" s="529"/>
      <c r="R14" s="530">
        <v>28934</v>
      </c>
      <c r="S14" s="531"/>
      <c r="T14" s="531"/>
      <c r="U14" s="531"/>
      <c r="V14" s="532"/>
      <c r="W14" s="436"/>
      <c r="X14" s="437"/>
      <c r="Y14" s="437"/>
      <c r="Z14" s="437"/>
      <c r="AA14" s="437"/>
      <c r="AB14" s="426"/>
      <c r="AC14" s="533">
        <v>4.0999999999999996</v>
      </c>
      <c r="AD14" s="534"/>
      <c r="AE14" s="534"/>
      <c r="AF14" s="534"/>
      <c r="AG14" s="535"/>
      <c r="AH14" s="533">
        <v>4.2</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146</v>
      </c>
      <c r="CE14" s="542"/>
      <c r="CF14" s="542"/>
      <c r="CG14" s="542"/>
      <c r="CH14" s="542"/>
      <c r="CI14" s="542"/>
      <c r="CJ14" s="542"/>
      <c r="CK14" s="542"/>
      <c r="CL14" s="542"/>
      <c r="CM14" s="542"/>
      <c r="CN14" s="542"/>
      <c r="CO14" s="542"/>
      <c r="CP14" s="542"/>
      <c r="CQ14" s="542"/>
      <c r="CR14" s="542"/>
      <c r="CS14" s="543"/>
      <c r="CT14" s="544">
        <v>102.7</v>
      </c>
      <c r="CU14" s="545"/>
      <c r="CV14" s="545"/>
      <c r="CW14" s="545"/>
      <c r="CX14" s="545"/>
      <c r="CY14" s="545"/>
      <c r="CZ14" s="545"/>
      <c r="DA14" s="546"/>
      <c r="DB14" s="544">
        <v>104.3</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140</v>
      </c>
      <c r="N15" s="538"/>
      <c r="O15" s="538"/>
      <c r="P15" s="538"/>
      <c r="Q15" s="539"/>
      <c r="R15" s="530">
        <v>28603</v>
      </c>
      <c r="S15" s="531"/>
      <c r="T15" s="531"/>
      <c r="U15" s="531"/>
      <c r="V15" s="532"/>
      <c r="W15" s="462" t="s">
        <v>147</v>
      </c>
      <c r="X15" s="463"/>
      <c r="Y15" s="463"/>
      <c r="Z15" s="463"/>
      <c r="AA15" s="463"/>
      <c r="AB15" s="453"/>
      <c r="AC15" s="497">
        <v>3786</v>
      </c>
      <c r="AD15" s="498"/>
      <c r="AE15" s="498"/>
      <c r="AF15" s="498"/>
      <c r="AG15" s="540"/>
      <c r="AH15" s="497">
        <v>4332</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3433921</v>
      </c>
      <c r="BO15" s="410"/>
      <c r="BP15" s="410"/>
      <c r="BQ15" s="410"/>
      <c r="BR15" s="410"/>
      <c r="BS15" s="410"/>
      <c r="BT15" s="410"/>
      <c r="BU15" s="411"/>
      <c r="BV15" s="409">
        <v>3494417</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27.3</v>
      </c>
      <c r="AD16" s="534"/>
      <c r="AE16" s="534"/>
      <c r="AF16" s="534"/>
      <c r="AG16" s="535"/>
      <c r="AH16" s="533">
        <v>28.6</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8496793</v>
      </c>
      <c r="BO16" s="447"/>
      <c r="BP16" s="447"/>
      <c r="BQ16" s="447"/>
      <c r="BR16" s="447"/>
      <c r="BS16" s="447"/>
      <c r="BT16" s="447"/>
      <c r="BU16" s="448"/>
      <c r="BV16" s="446">
        <v>8107001</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9494</v>
      </c>
      <c r="AD17" s="498"/>
      <c r="AE17" s="498"/>
      <c r="AF17" s="498"/>
      <c r="AG17" s="540"/>
      <c r="AH17" s="497">
        <v>10174</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4313933</v>
      </c>
      <c r="BO17" s="447"/>
      <c r="BP17" s="447"/>
      <c r="BQ17" s="447"/>
      <c r="BR17" s="447"/>
      <c r="BS17" s="447"/>
      <c r="BT17" s="447"/>
      <c r="BU17" s="448"/>
      <c r="BV17" s="446">
        <v>4388337</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157</v>
      </c>
      <c r="C18" s="489"/>
      <c r="D18" s="489"/>
      <c r="E18" s="569"/>
      <c r="F18" s="569"/>
      <c r="G18" s="569"/>
      <c r="H18" s="569"/>
      <c r="I18" s="569"/>
      <c r="J18" s="569"/>
      <c r="K18" s="569"/>
      <c r="L18" s="570">
        <v>233.11</v>
      </c>
      <c r="M18" s="570"/>
      <c r="N18" s="570"/>
      <c r="O18" s="570"/>
      <c r="P18" s="570"/>
      <c r="Q18" s="570"/>
      <c r="R18" s="571"/>
      <c r="S18" s="571"/>
      <c r="T18" s="571"/>
      <c r="U18" s="571"/>
      <c r="V18" s="572"/>
      <c r="W18" s="464"/>
      <c r="X18" s="465"/>
      <c r="Y18" s="465"/>
      <c r="Z18" s="465"/>
      <c r="AA18" s="465"/>
      <c r="AB18" s="456"/>
      <c r="AC18" s="573">
        <v>68.599999999999994</v>
      </c>
      <c r="AD18" s="574"/>
      <c r="AE18" s="574"/>
      <c r="AF18" s="574"/>
      <c r="AG18" s="575"/>
      <c r="AH18" s="573">
        <v>67.2</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9237259</v>
      </c>
      <c r="BO18" s="447"/>
      <c r="BP18" s="447"/>
      <c r="BQ18" s="447"/>
      <c r="BR18" s="447"/>
      <c r="BS18" s="447"/>
      <c r="BT18" s="447"/>
      <c r="BU18" s="448"/>
      <c r="BV18" s="446">
        <v>9184735</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159</v>
      </c>
      <c r="C19" s="489"/>
      <c r="D19" s="489"/>
      <c r="E19" s="569"/>
      <c r="F19" s="569"/>
      <c r="G19" s="569"/>
      <c r="H19" s="569"/>
      <c r="I19" s="569"/>
      <c r="J19" s="569"/>
      <c r="K19" s="569"/>
      <c r="L19" s="577">
        <v>124</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13182022</v>
      </c>
      <c r="BO19" s="447"/>
      <c r="BP19" s="447"/>
      <c r="BQ19" s="447"/>
      <c r="BR19" s="447"/>
      <c r="BS19" s="447"/>
      <c r="BT19" s="447"/>
      <c r="BU19" s="448"/>
      <c r="BV19" s="446">
        <v>12503077</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161</v>
      </c>
      <c r="C20" s="489"/>
      <c r="D20" s="489"/>
      <c r="E20" s="569"/>
      <c r="F20" s="569"/>
      <c r="G20" s="569"/>
      <c r="H20" s="569"/>
      <c r="I20" s="569"/>
      <c r="J20" s="569"/>
      <c r="K20" s="569"/>
      <c r="L20" s="577">
        <v>12082</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15825768</v>
      </c>
      <c r="BO22" s="410"/>
      <c r="BP22" s="410"/>
      <c r="BQ22" s="410"/>
      <c r="BR22" s="410"/>
      <c r="BS22" s="410"/>
      <c r="BT22" s="410"/>
      <c r="BU22" s="411"/>
      <c r="BV22" s="409">
        <v>15922381</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14138006</v>
      </c>
      <c r="BO23" s="447"/>
      <c r="BP23" s="447"/>
      <c r="BQ23" s="447"/>
      <c r="BR23" s="447"/>
      <c r="BS23" s="447"/>
      <c r="BT23" s="447"/>
      <c r="BU23" s="448"/>
      <c r="BV23" s="446">
        <v>14159931</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171</v>
      </c>
      <c r="F24" s="476"/>
      <c r="G24" s="476"/>
      <c r="H24" s="476"/>
      <c r="I24" s="476"/>
      <c r="J24" s="476"/>
      <c r="K24" s="477"/>
      <c r="L24" s="497">
        <v>1</v>
      </c>
      <c r="M24" s="498"/>
      <c r="N24" s="498"/>
      <c r="O24" s="498"/>
      <c r="P24" s="540"/>
      <c r="Q24" s="497">
        <v>8500</v>
      </c>
      <c r="R24" s="498"/>
      <c r="S24" s="498"/>
      <c r="T24" s="498"/>
      <c r="U24" s="498"/>
      <c r="V24" s="540"/>
      <c r="W24" s="592"/>
      <c r="X24" s="593"/>
      <c r="Y24" s="594"/>
      <c r="Z24" s="496" t="s">
        <v>172</v>
      </c>
      <c r="AA24" s="476"/>
      <c r="AB24" s="476"/>
      <c r="AC24" s="476"/>
      <c r="AD24" s="476"/>
      <c r="AE24" s="476"/>
      <c r="AF24" s="476"/>
      <c r="AG24" s="477"/>
      <c r="AH24" s="497">
        <v>253</v>
      </c>
      <c r="AI24" s="498"/>
      <c r="AJ24" s="498"/>
      <c r="AK24" s="498"/>
      <c r="AL24" s="540"/>
      <c r="AM24" s="497">
        <v>769373</v>
      </c>
      <c r="AN24" s="498"/>
      <c r="AO24" s="498"/>
      <c r="AP24" s="498"/>
      <c r="AQ24" s="498"/>
      <c r="AR24" s="540"/>
      <c r="AS24" s="497">
        <v>3041</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10005701</v>
      </c>
      <c r="BO24" s="447"/>
      <c r="BP24" s="447"/>
      <c r="BQ24" s="447"/>
      <c r="BR24" s="447"/>
      <c r="BS24" s="447"/>
      <c r="BT24" s="447"/>
      <c r="BU24" s="448"/>
      <c r="BV24" s="446">
        <v>10077655</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174</v>
      </c>
      <c r="F25" s="476"/>
      <c r="G25" s="476"/>
      <c r="H25" s="476"/>
      <c r="I25" s="476"/>
      <c r="J25" s="476"/>
      <c r="K25" s="477"/>
      <c r="L25" s="497">
        <v>1</v>
      </c>
      <c r="M25" s="498"/>
      <c r="N25" s="498"/>
      <c r="O25" s="498"/>
      <c r="P25" s="540"/>
      <c r="Q25" s="497">
        <v>7100</v>
      </c>
      <c r="R25" s="498"/>
      <c r="S25" s="498"/>
      <c r="T25" s="498"/>
      <c r="U25" s="498"/>
      <c r="V25" s="540"/>
      <c r="W25" s="592"/>
      <c r="X25" s="593"/>
      <c r="Y25" s="594"/>
      <c r="Z25" s="496" t="s">
        <v>175</v>
      </c>
      <c r="AA25" s="476"/>
      <c r="AB25" s="476"/>
      <c r="AC25" s="476"/>
      <c r="AD25" s="476"/>
      <c r="AE25" s="476"/>
      <c r="AF25" s="476"/>
      <c r="AG25" s="477"/>
      <c r="AH25" s="497" t="s">
        <v>176</v>
      </c>
      <c r="AI25" s="498"/>
      <c r="AJ25" s="498"/>
      <c r="AK25" s="498"/>
      <c r="AL25" s="540"/>
      <c r="AM25" s="497" t="s">
        <v>129</v>
      </c>
      <c r="AN25" s="498"/>
      <c r="AO25" s="498"/>
      <c r="AP25" s="498"/>
      <c r="AQ25" s="498"/>
      <c r="AR25" s="540"/>
      <c r="AS25" s="497" t="s">
        <v>129</v>
      </c>
      <c r="AT25" s="498"/>
      <c r="AU25" s="498"/>
      <c r="AV25" s="498"/>
      <c r="AW25" s="498"/>
      <c r="AX25" s="499"/>
      <c r="AY25" s="406" t="s">
        <v>177</v>
      </c>
      <c r="AZ25" s="407"/>
      <c r="BA25" s="407"/>
      <c r="BB25" s="407"/>
      <c r="BC25" s="407"/>
      <c r="BD25" s="407"/>
      <c r="BE25" s="407"/>
      <c r="BF25" s="407"/>
      <c r="BG25" s="407"/>
      <c r="BH25" s="407"/>
      <c r="BI25" s="407"/>
      <c r="BJ25" s="407"/>
      <c r="BK25" s="407"/>
      <c r="BL25" s="407"/>
      <c r="BM25" s="408"/>
      <c r="BN25" s="409">
        <v>1525478</v>
      </c>
      <c r="BO25" s="410"/>
      <c r="BP25" s="410"/>
      <c r="BQ25" s="410"/>
      <c r="BR25" s="410"/>
      <c r="BS25" s="410"/>
      <c r="BT25" s="410"/>
      <c r="BU25" s="411"/>
      <c r="BV25" s="409">
        <v>835687</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178</v>
      </c>
      <c r="F26" s="476"/>
      <c r="G26" s="476"/>
      <c r="H26" s="476"/>
      <c r="I26" s="476"/>
      <c r="J26" s="476"/>
      <c r="K26" s="477"/>
      <c r="L26" s="497">
        <v>1</v>
      </c>
      <c r="M26" s="498"/>
      <c r="N26" s="498"/>
      <c r="O26" s="498"/>
      <c r="P26" s="540"/>
      <c r="Q26" s="497">
        <v>6300</v>
      </c>
      <c r="R26" s="498"/>
      <c r="S26" s="498"/>
      <c r="T26" s="498"/>
      <c r="U26" s="498"/>
      <c r="V26" s="540"/>
      <c r="W26" s="592"/>
      <c r="X26" s="593"/>
      <c r="Y26" s="594"/>
      <c r="Z26" s="496" t="s">
        <v>179</v>
      </c>
      <c r="AA26" s="598"/>
      <c r="AB26" s="598"/>
      <c r="AC26" s="598"/>
      <c r="AD26" s="598"/>
      <c r="AE26" s="598"/>
      <c r="AF26" s="598"/>
      <c r="AG26" s="599"/>
      <c r="AH26" s="497">
        <v>2</v>
      </c>
      <c r="AI26" s="498"/>
      <c r="AJ26" s="498"/>
      <c r="AK26" s="498"/>
      <c r="AL26" s="540"/>
      <c r="AM26" s="497" t="s">
        <v>180</v>
      </c>
      <c r="AN26" s="498"/>
      <c r="AO26" s="498"/>
      <c r="AP26" s="498"/>
      <c r="AQ26" s="498"/>
      <c r="AR26" s="540"/>
      <c r="AS26" s="497" t="s">
        <v>181</v>
      </c>
      <c r="AT26" s="498"/>
      <c r="AU26" s="498"/>
      <c r="AV26" s="498"/>
      <c r="AW26" s="498"/>
      <c r="AX26" s="499"/>
      <c r="AY26" s="449" t="s">
        <v>182</v>
      </c>
      <c r="AZ26" s="450"/>
      <c r="BA26" s="450"/>
      <c r="BB26" s="450"/>
      <c r="BC26" s="450"/>
      <c r="BD26" s="450"/>
      <c r="BE26" s="450"/>
      <c r="BF26" s="450"/>
      <c r="BG26" s="450"/>
      <c r="BH26" s="450"/>
      <c r="BI26" s="450"/>
      <c r="BJ26" s="450"/>
      <c r="BK26" s="450"/>
      <c r="BL26" s="450"/>
      <c r="BM26" s="451"/>
      <c r="BN26" s="446" t="s">
        <v>138</v>
      </c>
      <c r="BO26" s="447"/>
      <c r="BP26" s="447"/>
      <c r="BQ26" s="447"/>
      <c r="BR26" s="447"/>
      <c r="BS26" s="447"/>
      <c r="BT26" s="447"/>
      <c r="BU26" s="448"/>
      <c r="BV26" s="446" t="s">
        <v>176</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183</v>
      </c>
      <c r="F27" s="476"/>
      <c r="G27" s="476"/>
      <c r="H27" s="476"/>
      <c r="I27" s="476"/>
      <c r="J27" s="476"/>
      <c r="K27" s="477"/>
      <c r="L27" s="497">
        <v>1</v>
      </c>
      <c r="M27" s="498"/>
      <c r="N27" s="498"/>
      <c r="O27" s="498"/>
      <c r="P27" s="540"/>
      <c r="Q27" s="497">
        <v>4400</v>
      </c>
      <c r="R27" s="498"/>
      <c r="S27" s="498"/>
      <c r="T27" s="498"/>
      <c r="U27" s="498"/>
      <c r="V27" s="540"/>
      <c r="W27" s="592"/>
      <c r="X27" s="593"/>
      <c r="Y27" s="594"/>
      <c r="Z27" s="496" t="s">
        <v>184</v>
      </c>
      <c r="AA27" s="476"/>
      <c r="AB27" s="476"/>
      <c r="AC27" s="476"/>
      <c r="AD27" s="476"/>
      <c r="AE27" s="476"/>
      <c r="AF27" s="476"/>
      <c r="AG27" s="477"/>
      <c r="AH27" s="497">
        <v>2</v>
      </c>
      <c r="AI27" s="498"/>
      <c r="AJ27" s="498"/>
      <c r="AK27" s="498"/>
      <c r="AL27" s="540"/>
      <c r="AM27" s="497" t="s">
        <v>181</v>
      </c>
      <c r="AN27" s="498"/>
      <c r="AO27" s="498"/>
      <c r="AP27" s="498"/>
      <c r="AQ27" s="498"/>
      <c r="AR27" s="540"/>
      <c r="AS27" s="497" t="s">
        <v>185</v>
      </c>
      <c r="AT27" s="498"/>
      <c r="AU27" s="498"/>
      <c r="AV27" s="498"/>
      <c r="AW27" s="498"/>
      <c r="AX27" s="499"/>
      <c r="AY27" s="541" t="s">
        <v>186</v>
      </c>
      <c r="AZ27" s="542"/>
      <c r="BA27" s="542"/>
      <c r="BB27" s="542"/>
      <c r="BC27" s="542"/>
      <c r="BD27" s="542"/>
      <c r="BE27" s="542"/>
      <c r="BF27" s="542"/>
      <c r="BG27" s="542"/>
      <c r="BH27" s="542"/>
      <c r="BI27" s="542"/>
      <c r="BJ27" s="542"/>
      <c r="BK27" s="542"/>
      <c r="BL27" s="542"/>
      <c r="BM27" s="543"/>
      <c r="BN27" s="565">
        <v>418768</v>
      </c>
      <c r="BO27" s="566"/>
      <c r="BP27" s="566"/>
      <c r="BQ27" s="566"/>
      <c r="BR27" s="566"/>
      <c r="BS27" s="566"/>
      <c r="BT27" s="566"/>
      <c r="BU27" s="567"/>
      <c r="BV27" s="565">
        <v>418721</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187</v>
      </c>
      <c r="F28" s="476"/>
      <c r="G28" s="476"/>
      <c r="H28" s="476"/>
      <c r="I28" s="476"/>
      <c r="J28" s="476"/>
      <c r="K28" s="477"/>
      <c r="L28" s="497">
        <v>1</v>
      </c>
      <c r="M28" s="498"/>
      <c r="N28" s="498"/>
      <c r="O28" s="498"/>
      <c r="P28" s="540"/>
      <c r="Q28" s="497">
        <v>3700</v>
      </c>
      <c r="R28" s="498"/>
      <c r="S28" s="498"/>
      <c r="T28" s="498"/>
      <c r="U28" s="498"/>
      <c r="V28" s="540"/>
      <c r="W28" s="592"/>
      <c r="X28" s="593"/>
      <c r="Y28" s="594"/>
      <c r="Z28" s="496" t="s">
        <v>188</v>
      </c>
      <c r="AA28" s="476"/>
      <c r="AB28" s="476"/>
      <c r="AC28" s="476"/>
      <c r="AD28" s="476"/>
      <c r="AE28" s="476"/>
      <c r="AF28" s="476"/>
      <c r="AG28" s="477"/>
      <c r="AH28" s="497" t="s">
        <v>138</v>
      </c>
      <c r="AI28" s="498"/>
      <c r="AJ28" s="498"/>
      <c r="AK28" s="498"/>
      <c r="AL28" s="540"/>
      <c r="AM28" s="497" t="s">
        <v>129</v>
      </c>
      <c r="AN28" s="498"/>
      <c r="AO28" s="498"/>
      <c r="AP28" s="498"/>
      <c r="AQ28" s="498"/>
      <c r="AR28" s="540"/>
      <c r="AS28" s="497" t="s">
        <v>176</v>
      </c>
      <c r="AT28" s="498"/>
      <c r="AU28" s="498"/>
      <c r="AV28" s="498"/>
      <c r="AW28" s="498"/>
      <c r="AX28" s="499"/>
      <c r="AY28" s="600" t="s">
        <v>189</v>
      </c>
      <c r="AZ28" s="601"/>
      <c r="BA28" s="601"/>
      <c r="BB28" s="602"/>
      <c r="BC28" s="406" t="s">
        <v>48</v>
      </c>
      <c r="BD28" s="407"/>
      <c r="BE28" s="407"/>
      <c r="BF28" s="407"/>
      <c r="BG28" s="407"/>
      <c r="BH28" s="407"/>
      <c r="BI28" s="407"/>
      <c r="BJ28" s="407"/>
      <c r="BK28" s="407"/>
      <c r="BL28" s="407"/>
      <c r="BM28" s="408"/>
      <c r="BN28" s="409">
        <v>2074065</v>
      </c>
      <c r="BO28" s="410"/>
      <c r="BP28" s="410"/>
      <c r="BQ28" s="410"/>
      <c r="BR28" s="410"/>
      <c r="BS28" s="410"/>
      <c r="BT28" s="410"/>
      <c r="BU28" s="411"/>
      <c r="BV28" s="409">
        <v>1825984</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190</v>
      </c>
      <c r="F29" s="476"/>
      <c r="G29" s="476"/>
      <c r="H29" s="476"/>
      <c r="I29" s="476"/>
      <c r="J29" s="476"/>
      <c r="K29" s="477"/>
      <c r="L29" s="497">
        <v>16</v>
      </c>
      <c r="M29" s="498"/>
      <c r="N29" s="498"/>
      <c r="O29" s="498"/>
      <c r="P29" s="540"/>
      <c r="Q29" s="497">
        <v>3500</v>
      </c>
      <c r="R29" s="498"/>
      <c r="S29" s="498"/>
      <c r="T29" s="498"/>
      <c r="U29" s="498"/>
      <c r="V29" s="540"/>
      <c r="W29" s="595"/>
      <c r="X29" s="596"/>
      <c r="Y29" s="597"/>
      <c r="Z29" s="496" t="s">
        <v>191</v>
      </c>
      <c r="AA29" s="476"/>
      <c r="AB29" s="476"/>
      <c r="AC29" s="476"/>
      <c r="AD29" s="476"/>
      <c r="AE29" s="476"/>
      <c r="AF29" s="476"/>
      <c r="AG29" s="477"/>
      <c r="AH29" s="497">
        <v>255</v>
      </c>
      <c r="AI29" s="498"/>
      <c r="AJ29" s="498"/>
      <c r="AK29" s="498"/>
      <c r="AL29" s="540"/>
      <c r="AM29" s="497">
        <v>774965</v>
      </c>
      <c r="AN29" s="498"/>
      <c r="AO29" s="498"/>
      <c r="AP29" s="498"/>
      <c r="AQ29" s="498"/>
      <c r="AR29" s="540"/>
      <c r="AS29" s="497">
        <v>3039</v>
      </c>
      <c r="AT29" s="498"/>
      <c r="AU29" s="498"/>
      <c r="AV29" s="498"/>
      <c r="AW29" s="498"/>
      <c r="AX29" s="499"/>
      <c r="AY29" s="603"/>
      <c r="AZ29" s="604"/>
      <c r="BA29" s="604"/>
      <c r="BB29" s="605"/>
      <c r="BC29" s="480" t="s">
        <v>192</v>
      </c>
      <c r="BD29" s="481"/>
      <c r="BE29" s="481"/>
      <c r="BF29" s="481"/>
      <c r="BG29" s="481"/>
      <c r="BH29" s="481"/>
      <c r="BI29" s="481"/>
      <c r="BJ29" s="481"/>
      <c r="BK29" s="481"/>
      <c r="BL29" s="481"/>
      <c r="BM29" s="482"/>
      <c r="BN29" s="446">
        <v>810746</v>
      </c>
      <c r="BO29" s="447"/>
      <c r="BP29" s="447"/>
      <c r="BQ29" s="447"/>
      <c r="BR29" s="447"/>
      <c r="BS29" s="447"/>
      <c r="BT29" s="447"/>
      <c r="BU29" s="448"/>
      <c r="BV29" s="446">
        <v>365289</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193</v>
      </c>
      <c r="X30" s="614"/>
      <c r="Y30" s="614"/>
      <c r="Z30" s="614"/>
      <c r="AA30" s="614"/>
      <c r="AB30" s="614"/>
      <c r="AC30" s="614"/>
      <c r="AD30" s="614"/>
      <c r="AE30" s="614"/>
      <c r="AF30" s="614"/>
      <c r="AG30" s="615"/>
      <c r="AH30" s="573">
        <v>96</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307139</v>
      </c>
      <c r="BO30" s="566"/>
      <c r="BP30" s="566"/>
      <c r="BQ30" s="566"/>
      <c r="BR30" s="566"/>
      <c r="BS30" s="566"/>
      <c r="BT30" s="566"/>
      <c r="BU30" s="567"/>
      <c r="BV30" s="565">
        <v>320120</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194</v>
      </c>
      <c r="D32" s="609"/>
      <c r="E32" s="609"/>
      <c r="F32" s="609"/>
      <c r="G32" s="609"/>
      <c r="H32" s="609"/>
      <c r="I32" s="609"/>
      <c r="J32" s="609"/>
      <c r="K32" s="609"/>
      <c r="L32" s="609"/>
      <c r="M32" s="609"/>
      <c r="N32" s="609"/>
      <c r="O32" s="609"/>
      <c r="P32" s="609"/>
      <c r="Q32" s="609"/>
      <c r="R32" s="609"/>
      <c r="S32" s="609"/>
      <c r="U32" s="450" t="s">
        <v>195</v>
      </c>
      <c r="V32" s="450"/>
      <c r="W32" s="450"/>
      <c r="X32" s="450"/>
      <c r="Y32" s="450"/>
      <c r="Z32" s="450"/>
      <c r="AA32" s="450"/>
      <c r="AB32" s="450"/>
      <c r="AC32" s="450"/>
      <c r="AD32" s="450"/>
      <c r="AE32" s="450"/>
      <c r="AF32" s="450"/>
      <c r="AG32" s="450"/>
      <c r="AH32" s="450"/>
      <c r="AI32" s="450"/>
      <c r="AJ32" s="450"/>
      <c r="AK32" s="450"/>
      <c r="AM32" s="450" t="s">
        <v>196</v>
      </c>
      <c r="AN32" s="450"/>
      <c r="AO32" s="450"/>
      <c r="AP32" s="450"/>
      <c r="AQ32" s="450"/>
      <c r="AR32" s="450"/>
      <c r="AS32" s="450"/>
      <c r="AT32" s="450"/>
      <c r="AU32" s="450"/>
      <c r="AV32" s="450"/>
      <c r="AW32" s="450"/>
      <c r="AX32" s="450"/>
      <c r="AY32" s="450"/>
      <c r="AZ32" s="450"/>
      <c r="BA32" s="450"/>
      <c r="BB32" s="450"/>
      <c r="BC32" s="450"/>
      <c r="BE32" s="450" t="s">
        <v>197</v>
      </c>
      <c r="BF32" s="450"/>
      <c r="BG32" s="450"/>
      <c r="BH32" s="450"/>
      <c r="BI32" s="450"/>
      <c r="BJ32" s="450"/>
      <c r="BK32" s="450"/>
      <c r="BL32" s="450"/>
      <c r="BM32" s="450"/>
      <c r="BN32" s="450"/>
      <c r="BO32" s="450"/>
      <c r="BP32" s="450"/>
      <c r="BQ32" s="450"/>
      <c r="BR32" s="450"/>
      <c r="BS32" s="450"/>
      <c r="BT32" s="450"/>
      <c r="BU32" s="450"/>
      <c r="BW32" s="450" t="s">
        <v>198</v>
      </c>
      <c r="BX32" s="450"/>
      <c r="BY32" s="450"/>
      <c r="BZ32" s="450"/>
      <c r="CA32" s="450"/>
      <c r="CB32" s="450"/>
      <c r="CC32" s="450"/>
      <c r="CD32" s="450"/>
      <c r="CE32" s="450"/>
      <c r="CF32" s="450"/>
      <c r="CG32" s="450"/>
      <c r="CH32" s="450"/>
      <c r="CI32" s="450"/>
      <c r="CJ32" s="450"/>
      <c r="CK32" s="450"/>
      <c r="CL32" s="450"/>
      <c r="CM32" s="450"/>
      <c r="CO32" s="450" t="s">
        <v>199</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200</v>
      </c>
      <c r="D33" s="470"/>
      <c r="E33" s="435" t="s">
        <v>201</v>
      </c>
      <c r="F33" s="435"/>
      <c r="G33" s="435"/>
      <c r="H33" s="435"/>
      <c r="I33" s="435"/>
      <c r="J33" s="435"/>
      <c r="K33" s="435"/>
      <c r="L33" s="435"/>
      <c r="M33" s="435"/>
      <c r="N33" s="435"/>
      <c r="O33" s="435"/>
      <c r="P33" s="435"/>
      <c r="Q33" s="435"/>
      <c r="R33" s="435"/>
      <c r="S33" s="435"/>
      <c r="T33" s="203"/>
      <c r="U33" s="470" t="s">
        <v>200</v>
      </c>
      <c r="V33" s="470"/>
      <c r="W33" s="435" t="s">
        <v>201</v>
      </c>
      <c r="X33" s="435"/>
      <c r="Y33" s="435"/>
      <c r="Z33" s="435"/>
      <c r="AA33" s="435"/>
      <c r="AB33" s="435"/>
      <c r="AC33" s="435"/>
      <c r="AD33" s="435"/>
      <c r="AE33" s="435"/>
      <c r="AF33" s="435"/>
      <c r="AG33" s="435"/>
      <c r="AH33" s="435"/>
      <c r="AI33" s="435"/>
      <c r="AJ33" s="435"/>
      <c r="AK33" s="435"/>
      <c r="AL33" s="203"/>
      <c r="AM33" s="470" t="s">
        <v>202</v>
      </c>
      <c r="AN33" s="470"/>
      <c r="AO33" s="435" t="s">
        <v>201</v>
      </c>
      <c r="AP33" s="435"/>
      <c r="AQ33" s="435"/>
      <c r="AR33" s="435"/>
      <c r="AS33" s="435"/>
      <c r="AT33" s="435"/>
      <c r="AU33" s="435"/>
      <c r="AV33" s="435"/>
      <c r="AW33" s="435"/>
      <c r="AX33" s="435"/>
      <c r="AY33" s="435"/>
      <c r="AZ33" s="435"/>
      <c r="BA33" s="435"/>
      <c r="BB33" s="435"/>
      <c r="BC33" s="435"/>
      <c r="BD33" s="204"/>
      <c r="BE33" s="435" t="s">
        <v>203</v>
      </c>
      <c r="BF33" s="435"/>
      <c r="BG33" s="435" t="s">
        <v>204</v>
      </c>
      <c r="BH33" s="435"/>
      <c r="BI33" s="435"/>
      <c r="BJ33" s="435"/>
      <c r="BK33" s="435"/>
      <c r="BL33" s="435"/>
      <c r="BM33" s="435"/>
      <c r="BN33" s="435"/>
      <c r="BO33" s="435"/>
      <c r="BP33" s="435"/>
      <c r="BQ33" s="435"/>
      <c r="BR33" s="435"/>
      <c r="BS33" s="435"/>
      <c r="BT33" s="435"/>
      <c r="BU33" s="435"/>
      <c r="BV33" s="204"/>
      <c r="BW33" s="470" t="s">
        <v>203</v>
      </c>
      <c r="BX33" s="470"/>
      <c r="BY33" s="435" t="s">
        <v>205</v>
      </c>
      <c r="BZ33" s="435"/>
      <c r="CA33" s="435"/>
      <c r="CB33" s="435"/>
      <c r="CC33" s="435"/>
      <c r="CD33" s="435"/>
      <c r="CE33" s="435"/>
      <c r="CF33" s="435"/>
      <c r="CG33" s="435"/>
      <c r="CH33" s="435"/>
      <c r="CI33" s="435"/>
      <c r="CJ33" s="435"/>
      <c r="CK33" s="435"/>
      <c r="CL33" s="435"/>
      <c r="CM33" s="435"/>
      <c r="CN33" s="203"/>
      <c r="CO33" s="470" t="s">
        <v>200</v>
      </c>
      <c r="CP33" s="470"/>
      <c r="CQ33" s="435" t="s">
        <v>206</v>
      </c>
      <c r="CR33" s="435"/>
      <c r="CS33" s="435"/>
      <c r="CT33" s="435"/>
      <c r="CU33" s="435"/>
      <c r="CV33" s="435"/>
      <c r="CW33" s="435"/>
      <c r="CX33" s="435"/>
      <c r="CY33" s="435"/>
      <c r="CZ33" s="435"/>
      <c r="DA33" s="435"/>
      <c r="DB33" s="435"/>
      <c r="DC33" s="435"/>
      <c r="DD33" s="435"/>
      <c r="DE33" s="435"/>
      <c r="DF33" s="203"/>
      <c r="DG33" s="635" t="s">
        <v>207</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国民健康保険事業特別会計</v>
      </c>
      <c r="X34" s="637"/>
      <c r="Y34" s="637"/>
      <c r="Z34" s="637"/>
      <c r="AA34" s="637"/>
      <c r="AB34" s="637"/>
      <c r="AC34" s="637"/>
      <c r="AD34" s="637"/>
      <c r="AE34" s="637"/>
      <c r="AF34" s="637"/>
      <c r="AG34" s="637"/>
      <c r="AH34" s="637"/>
      <c r="AI34" s="637"/>
      <c r="AJ34" s="637"/>
      <c r="AK34" s="637"/>
      <c r="AL34" s="178"/>
      <c r="AM34" s="636">
        <f>IF(AO34="","",MAX(C34:D43,U34:V43)+1)</f>
        <v>5</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f>IF(BG34="","",MAX(C34:D43,U34:V43,AM34:AN43)+1)</f>
        <v>7</v>
      </c>
      <c r="BF34" s="636"/>
      <c r="BG34" s="637" t="str">
        <f>IF('各会計、関係団体の財政状況及び健全化判断比率'!B33="","",'各会計、関係団体の財政状況及び健全化判断比率'!B33)</f>
        <v>農業集落排水事業特別会計</v>
      </c>
      <c r="BH34" s="637"/>
      <c r="BI34" s="637"/>
      <c r="BJ34" s="637"/>
      <c r="BK34" s="637"/>
      <c r="BL34" s="637"/>
      <c r="BM34" s="637"/>
      <c r="BN34" s="637"/>
      <c r="BO34" s="637"/>
      <c r="BP34" s="637"/>
      <c r="BQ34" s="637"/>
      <c r="BR34" s="637"/>
      <c r="BS34" s="637"/>
      <c r="BT34" s="637"/>
      <c r="BU34" s="637"/>
      <c r="BV34" s="178"/>
      <c r="BW34" s="636">
        <f>IF(BY34="","",MAX(C34:D43,U34:V43,AM34:AN43,BE34:BF43)+1)</f>
        <v>9</v>
      </c>
      <c r="BX34" s="636"/>
      <c r="BY34" s="637" t="str">
        <f>IF('各会計、関係団体の財政状況及び健全化判断比率'!B68="","",'各会計、関係団体の財政状況及び健全化判断比率'!B68)</f>
        <v>公立小浜病院組合</v>
      </c>
      <c r="BZ34" s="637"/>
      <c r="CA34" s="637"/>
      <c r="CB34" s="637"/>
      <c r="CC34" s="637"/>
      <c r="CD34" s="637"/>
      <c r="CE34" s="637"/>
      <c r="CF34" s="637"/>
      <c r="CG34" s="637"/>
      <c r="CH34" s="637"/>
      <c r="CI34" s="637"/>
      <c r="CJ34" s="637"/>
      <c r="CK34" s="637"/>
      <c r="CL34" s="637"/>
      <c r="CM34" s="637"/>
      <c r="CN34" s="178"/>
      <c r="CO34" s="636">
        <f>IF(CQ34="","",MAX(C34:D43,U34:V43,AM34:AN43,BE34:BF43,BW34:BX43)+1)</f>
        <v>18</v>
      </c>
      <c r="CP34" s="636"/>
      <c r="CQ34" s="637" t="str">
        <f>IF('各会計、関係団体の財政状況及び健全化判断比率'!BS7="","",'各会計、関係団体の財政状況及び健全化判断比率'!BS7)</f>
        <v>ケーブルテレビ若狭小浜</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介護保険事業特別会計</v>
      </c>
      <c r="X35" s="637"/>
      <c r="Y35" s="637"/>
      <c r="Z35" s="637"/>
      <c r="AA35" s="637"/>
      <c r="AB35" s="637"/>
      <c r="AC35" s="637"/>
      <c r="AD35" s="637"/>
      <c r="AE35" s="637"/>
      <c r="AF35" s="637"/>
      <c r="AG35" s="637"/>
      <c r="AH35" s="637"/>
      <c r="AI35" s="637"/>
      <c r="AJ35" s="637"/>
      <c r="AK35" s="637"/>
      <c r="AL35" s="178"/>
      <c r="AM35" s="636">
        <f t="shared" ref="AM35:AM43" si="0">IF(AO35="","",AM34+1)</f>
        <v>6</v>
      </c>
      <c r="AN35" s="636"/>
      <c r="AO35" s="637" t="str">
        <f>IF('各会計、関係団体の財政状況及び健全化判断比率'!B32="","",'各会計、関係団体の財政状況及び健全化判断比率'!B32)</f>
        <v>下水道事業会計</v>
      </c>
      <c r="AP35" s="637"/>
      <c r="AQ35" s="637"/>
      <c r="AR35" s="637"/>
      <c r="AS35" s="637"/>
      <c r="AT35" s="637"/>
      <c r="AU35" s="637"/>
      <c r="AV35" s="637"/>
      <c r="AW35" s="637"/>
      <c r="AX35" s="637"/>
      <c r="AY35" s="637"/>
      <c r="AZ35" s="637"/>
      <c r="BA35" s="637"/>
      <c r="BB35" s="637"/>
      <c r="BC35" s="637"/>
      <c r="BD35" s="178"/>
      <c r="BE35" s="636">
        <f t="shared" ref="BE35:BE43" si="1">IF(BG35="","",BE34+1)</f>
        <v>8</v>
      </c>
      <c r="BF35" s="636"/>
      <c r="BG35" s="637" t="str">
        <f>IF('各会計、関係団体の財政状況及び健全化判断比率'!B34="","",'各会計、関係団体の財政状況及び健全化判断比率'!B34)</f>
        <v>漁業集落環境整備事業特別会計</v>
      </c>
      <c r="BH35" s="637"/>
      <c r="BI35" s="637"/>
      <c r="BJ35" s="637"/>
      <c r="BK35" s="637"/>
      <c r="BL35" s="637"/>
      <c r="BM35" s="637"/>
      <c r="BN35" s="637"/>
      <c r="BO35" s="637"/>
      <c r="BP35" s="637"/>
      <c r="BQ35" s="637"/>
      <c r="BR35" s="637"/>
      <c r="BS35" s="637"/>
      <c r="BT35" s="637"/>
      <c r="BU35" s="637"/>
      <c r="BV35" s="178"/>
      <c r="BW35" s="636">
        <f t="shared" ref="BW35:BW43" si="2">IF(BY35="","",BW34+1)</f>
        <v>10</v>
      </c>
      <c r="BX35" s="636"/>
      <c r="BY35" s="637" t="str">
        <f>IF('各会計、関係団体の財政状況及び健全化判断比率'!B69="","",'各会計、関係団体の財政状況及び健全化判断比率'!B69)</f>
        <v>若狭消防組合</v>
      </c>
      <c r="BZ35" s="637"/>
      <c r="CA35" s="637"/>
      <c r="CB35" s="637"/>
      <c r="CC35" s="637"/>
      <c r="CD35" s="637"/>
      <c r="CE35" s="637"/>
      <c r="CF35" s="637"/>
      <c r="CG35" s="637"/>
      <c r="CH35" s="637"/>
      <c r="CI35" s="637"/>
      <c r="CJ35" s="637"/>
      <c r="CK35" s="637"/>
      <c r="CL35" s="637"/>
      <c r="CM35" s="637"/>
      <c r="CN35" s="178"/>
      <c r="CO35" s="636">
        <f t="shared" ref="CO35:CO43" si="3">IF(CQ35="","",CO34+1)</f>
        <v>19</v>
      </c>
      <c r="CP35" s="636"/>
      <c r="CQ35" s="637" t="str">
        <f>IF('各会計、関係団体の財政状況及び健全化判断比率'!BS8="","",'各会計、関係団体の財政状況及び健全化判断比率'!BS8)</f>
        <v>小浜市総合卸売市場</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11</v>
      </c>
      <c r="BX36" s="636"/>
      <c r="BY36" s="637" t="str">
        <f>IF('各会計、関係団体の財政状況及び健全化判断比率'!B70="","",'各会計、関係団体の財政状況及び健全化判断比率'!B70)</f>
        <v>福井県後期高齢者医療広域連合（一般会計）</v>
      </c>
      <c r="BZ36" s="637"/>
      <c r="CA36" s="637"/>
      <c r="CB36" s="637"/>
      <c r="CC36" s="637"/>
      <c r="CD36" s="637"/>
      <c r="CE36" s="637"/>
      <c r="CF36" s="637"/>
      <c r="CG36" s="637"/>
      <c r="CH36" s="637"/>
      <c r="CI36" s="637"/>
      <c r="CJ36" s="637"/>
      <c r="CK36" s="637"/>
      <c r="CL36" s="637"/>
      <c r="CM36" s="637"/>
      <c r="CN36" s="178"/>
      <c r="CO36" s="636">
        <f t="shared" si="3"/>
        <v>20</v>
      </c>
      <c r="CP36" s="636"/>
      <c r="CQ36" s="637" t="str">
        <f>IF('各会計、関係団体の財政状況及び健全化判断比率'!BS9="","",'各会計、関係団体の財政状況及び健全化判断比率'!BS9)</f>
        <v>まちづくり小浜</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12</v>
      </c>
      <c r="BX37" s="636"/>
      <c r="BY37" s="637" t="str">
        <f>IF('各会計、関係団体の財政状況及び健全化判断比率'!B71="","",'各会計、関係団体の財政状況及び健全化判断比率'!B71)</f>
        <v>福井県後期高齢者医療広域連合（特別会計）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13</v>
      </c>
      <c r="BX38" s="636"/>
      <c r="BY38" s="637" t="str">
        <f>IF('各会計、関係団体の財政状況及び健全化判断比率'!B72="","",'各会計、関係団体の財政状況及び健全化判断比率'!B72)</f>
        <v>福井県市町総合事務組合（一般会計）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14</v>
      </c>
      <c r="BX39" s="636"/>
      <c r="BY39" s="637" t="str">
        <f>IF('各会計、関係団体の財政状況及び健全化判断比率'!B73="","",'各会計、関係団体の財政状況及び健全化判断比率'!B73)</f>
        <v>福井県市町総合事務組合（特別会計）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15</v>
      </c>
      <c r="BX40" s="636"/>
      <c r="BY40" s="637" t="str">
        <f>IF('各会計、関係団体の財政状況及び健全化判断比率'!B74="","",'各会計、関係団体の財政状況及び健全化判断比率'!B74)</f>
        <v>福井県自治会館組合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16</v>
      </c>
      <c r="BX41" s="636"/>
      <c r="BY41" s="637" t="str">
        <f>IF('各会計、関係団体の財政状況及び健全化判断比率'!B75="","",'各会計、関係団体の財政状況及び健全化判断比率'!B75)</f>
        <v>嶺南広域行政組合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17</v>
      </c>
      <c r="BX42" s="636"/>
      <c r="BY42" s="637" t="str">
        <f>IF('各会計、関係団体の財政状況及び健全化判断比率'!B76="","",'各会計、関係団体の財政状況及び健全化判断比率'!B76)</f>
        <v>若狭広域行政事務組合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208</v>
      </c>
      <c r="E46" s="639" t="s">
        <v>209</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210</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211</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212</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213</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214</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215</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606</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zoomScale="80" zoomScaleNormal="80" workbookViewId="0"/>
  </sheetViews>
  <sheetFormatPr defaultColWidth="0" defaultRowHeight="13.5" customHeight="1" zeroHeight="1" x14ac:dyDescent="0.2"/>
  <cols>
    <col min="1" max="1" width="6.5546875" style="23" customWidth="1"/>
    <col min="2" max="2" width="11" style="23" customWidth="1"/>
    <col min="3" max="3" width="17" style="23" customWidth="1"/>
    <col min="4" max="5" width="16.554687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15" t="s">
        <v>565</v>
      </c>
      <c r="D34" s="1215"/>
      <c r="E34" s="1216"/>
      <c r="F34" s="32">
        <v>6.73</v>
      </c>
      <c r="G34" s="33">
        <v>6.86</v>
      </c>
      <c r="H34" s="33">
        <v>7.57</v>
      </c>
      <c r="I34" s="33">
        <v>8.14</v>
      </c>
      <c r="J34" s="34">
        <v>8.33</v>
      </c>
      <c r="K34" s="22"/>
      <c r="L34" s="22"/>
      <c r="M34" s="22"/>
      <c r="N34" s="22"/>
      <c r="O34" s="22"/>
      <c r="P34" s="22"/>
    </row>
    <row r="35" spans="1:16" ht="39" customHeight="1" x14ac:dyDescent="0.2">
      <c r="A35" s="22"/>
      <c r="B35" s="35"/>
      <c r="C35" s="1209" t="s">
        <v>566</v>
      </c>
      <c r="D35" s="1210"/>
      <c r="E35" s="1211"/>
      <c r="F35" s="36">
        <v>5.78</v>
      </c>
      <c r="G35" s="37">
        <v>5.56</v>
      </c>
      <c r="H35" s="37">
        <v>5.65</v>
      </c>
      <c r="I35" s="37">
        <v>6.17</v>
      </c>
      <c r="J35" s="38">
        <v>7.87</v>
      </c>
      <c r="K35" s="22"/>
      <c r="L35" s="22"/>
      <c r="M35" s="22"/>
      <c r="N35" s="22"/>
      <c r="O35" s="22"/>
      <c r="P35" s="22"/>
    </row>
    <row r="36" spans="1:16" ht="39" customHeight="1" x14ac:dyDescent="0.2">
      <c r="A36" s="22"/>
      <c r="B36" s="35"/>
      <c r="C36" s="1209" t="s">
        <v>567</v>
      </c>
      <c r="D36" s="1210"/>
      <c r="E36" s="1211"/>
      <c r="F36" s="36" t="s">
        <v>518</v>
      </c>
      <c r="G36" s="37" t="s">
        <v>518</v>
      </c>
      <c r="H36" s="37" t="s">
        <v>518</v>
      </c>
      <c r="I36" s="37">
        <v>0.99</v>
      </c>
      <c r="J36" s="38">
        <v>1.85</v>
      </c>
      <c r="K36" s="22"/>
      <c r="L36" s="22"/>
      <c r="M36" s="22"/>
      <c r="N36" s="22"/>
      <c r="O36" s="22"/>
      <c r="P36" s="22"/>
    </row>
    <row r="37" spans="1:16" ht="39" customHeight="1" x14ac:dyDescent="0.2">
      <c r="A37" s="22"/>
      <c r="B37" s="35"/>
      <c r="C37" s="1209" t="s">
        <v>568</v>
      </c>
      <c r="D37" s="1210"/>
      <c r="E37" s="1211"/>
      <c r="F37" s="36">
        <v>0.66</v>
      </c>
      <c r="G37" s="37">
        <v>0.67</v>
      </c>
      <c r="H37" s="37">
        <v>0.64</v>
      </c>
      <c r="I37" s="37">
        <v>0.71</v>
      </c>
      <c r="J37" s="38">
        <v>1.01</v>
      </c>
      <c r="K37" s="22"/>
      <c r="L37" s="22"/>
      <c r="M37" s="22"/>
      <c r="N37" s="22"/>
      <c r="O37" s="22"/>
      <c r="P37" s="22"/>
    </row>
    <row r="38" spans="1:16" ht="39" customHeight="1" x14ac:dyDescent="0.2">
      <c r="A38" s="22"/>
      <c r="B38" s="35"/>
      <c r="C38" s="1209" t="s">
        <v>569</v>
      </c>
      <c r="D38" s="1210"/>
      <c r="E38" s="1211"/>
      <c r="F38" s="36">
        <v>1.48</v>
      </c>
      <c r="G38" s="37">
        <v>0.44</v>
      </c>
      <c r="H38" s="37">
        <v>0.38</v>
      </c>
      <c r="I38" s="37">
        <v>0.35</v>
      </c>
      <c r="J38" s="38">
        <v>0.43</v>
      </c>
      <c r="K38" s="22"/>
      <c r="L38" s="22"/>
      <c r="M38" s="22"/>
      <c r="N38" s="22"/>
      <c r="O38" s="22"/>
      <c r="P38" s="22"/>
    </row>
    <row r="39" spans="1:16" ht="39" customHeight="1" x14ac:dyDescent="0.2">
      <c r="A39" s="22"/>
      <c r="B39" s="35"/>
      <c r="C39" s="1209" t="s">
        <v>570</v>
      </c>
      <c r="D39" s="1210"/>
      <c r="E39" s="1211"/>
      <c r="F39" s="36">
        <v>7.0000000000000007E-2</v>
      </c>
      <c r="G39" s="37">
        <v>7.0000000000000007E-2</v>
      </c>
      <c r="H39" s="37">
        <v>0.08</v>
      </c>
      <c r="I39" s="37">
        <v>0.08</v>
      </c>
      <c r="J39" s="38">
        <v>7.0000000000000007E-2</v>
      </c>
      <c r="K39" s="22"/>
      <c r="L39" s="22"/>
      <c r="M39" s="22"/>
      <c r="N39" s="22"/>
      <c r="O39" s="22"/>
      <c r="P39" s="22"/>
    </row>
    <row r="40" spans="1:16" ht="39" customHeight="1" x14ac:dyDescent="0.2">
      <c r="A40" s="22"/>
      <c r="B40" s="35"/>
      <c r="C40" s="1209" t="s">
        <v>571</v>
      </c>
      <c r="D40" s="1210"/>
      <c r="E40" s="1211"/>
      <c r="F40" s="36">
        <v>0.1</v>
      </c>
      <c r="G40" s="37">
        <v>0</v>
      </c>
      <c r="H40" s="37">
        <v>0</v>
      </c>
      <c r="I40" s="37">
        <v>0</v>
      </c>
      <c r="J40" s="38">
        <v>0</v>
      </c>
      <c r="K40" s="22"/>
      <c r="L40" s="22"/>
      <c r="M40" s="22"/>
      <c r="N40" s="22"/>
      <c r="O40" s="22"/>
      <c r="P40" s="22"/>
    </row>
    <row r="41" spans="1:16" ht="39" customHeight="1" x14ac:dyDescent="0.2">
      <c r="A41" s="22"/>
      <c r="B41" s="35"/>
      <c r="C41" s="1209" t="s">
        <v>572</v>
      </c>
      <c r="D41" s="1210"/>
      <c r="E41" s="1211"/>
      <c r="F41" s="36">
        <v>0.01</v>
      </c>
      <c r="G41" s="37">
        <v>0.02</v>
      </c>
      <c r="H41" s="37">
        <v>0</v>
      </c>
      <c r="I41" s="37">
        <v>0</v>
      </c>
      <c r="J41" s="38">
        <v>0</v>
      </c>
      <c r="K41" s="22"/>
      <c r="L41" s="22"/>
      <c r="M41" s="22"/>
      <c r="N41" s="22"/>
      <c r="O41" s="22"/>
      <c r="P41" s="22"/>
    </row>
    <row r="42" spans="1:16" ht="39" customHeight="1" x14ac:dyDescent="0.2">
      <c r="A42" s="22"/>
      <c r="B42" s="39"/>
      <c r="C42" s="1209" t="s">
        <v>573</v>
      </c>
      <c r="D42" s="1210"/>
      <c r="E42" s="1211"/>
      <c r="F42" s="36" t="s">
        <v>518</v>
      </c>
      <c r="G42" s="37" t="s">
        <v>518</v>
      </c>
      <c r="H42" s="37" t="s">
        <v>518</v>
      </c>
      <c r="I42" s="37" t="s">
        <v>518</v>
      </c>
      <c r="J42" s="38" t="s">
        <v>518</v>
      </c>
      <c r="K42" s="22"/>
      <c r="L42" s="22"/>
      <c r="M42" s="22"/>
      <c r="N42" s="22"/>
      <c r="O42" s="22"/>
      <c r="P42" s="22"/>
    </row>
    <row r="43" spans="1:16" ht="39" customHeight="1" thickBot="1" x14ac:dyDescent="0.25">
      <c r="A43" s="22"/>
      <c r="B43" s="40"/>
      <c r="C43" s="1212" t="s">
        <v>574</v>
      </c>
      <c r="D43" s="1213"/>
      <c r="E43" s="1214"/>
      <c r="F43" s="41">
        <v>0.65</v>
      </c>
      <c r="G43" s="42">
        <v>0.64</v>
      </c>
      <c r="H43" s="42">
        <v>1.27</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uEoQu/fO/m1iXFePIl2/pHQSnOfZBggGbCjYmIOtQWpYPKyCADCwJyTaYTGAx5uYFlaIuvJeHq2XuYqrMh9SCg==" saltValue="r2iAkyZK2PbSlFkZAr/G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zoomScale="80" zoomScaleNormal="80" workbookViewId="0"/>
  </sheetViews>
  <sheetFormatPr defaultColWidth="0" defaultRowHeight="12.6" customHeight="1" zeroHeight="1" x14ac:dyDescent="0.2"/>
  <cols>
    <col min="1" max="1" width="6.554687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17" t="s">
        <v>11</v>
      </c>
      <c r="C45" s="1218"/>
      <c r="D45" s="58"/>
      <c r="E45" s="1223" t="s">
        <v>12</v>
      </c>
      <c r="F45" s="1223"/>
      <c r="G45" s="1223"/>
      <c r="H45" s="1223"/>
      <c r="I45" s="1223"/>
      <c r="J45" s="1224"/>
      <c r="K45" s="59">
        <v>1610</v>
      </c>
      <c r="L45" s="60">
        <v>1624</v>
      </c>
      <c r="M45" s="60">
        <v>1664</v>
      </c>
      <c r="N45" s="60">
        <v>1723</v>
      </c>
      <c r="O45" s="61">
        <v>1734</v>
      </c>
      <c r="P45" s="48"/>
      <c r="Q45" s="48"/>
      <c r="R45" s="48"/>
      <c r="S45" s="48"/>
      <c r="T45" s="48"/>
      <c r="U45" s="48"/>
    </row>
    <row r="46" spans="1:21" ht="30.75" customHeight="1" x14ac:dyDescent="0.2">
      <c r="A46" s="48"/>
      <c r="B46" s="1219"/>
      <c r="C46" s="1220"/>
      <c r="D46" s="62"/>
      <c r="E46" s="1225" t="s">
        <v>13</v>
      </c>
      <c r="F46" s="1225"/>
      <c r="G46" s="1225"/>
      <c r="H46" s="1225"/>
      <c r="I46" s="1225"/>
      <c r="J46" s="1226"/>
      <c r="K46" s="63" t="s">
        <v>518</v>
      </c>
      <c r="L46" s="64" t="s">
        <v>518</v>
      </c>
      <c r="M46" s="64" t="s">
        <v>518</v>
      </c>
      <c r="N46" s="64" t="s">
        <v>518</v>
      </c>
      <c r="O46" s="65" t="s">
        <v>518</v>
      </c>
      <c r="P46" s="48"/>
      <c r="Q46" s="48"/>
      <c r="R46" s="48"/>
      <c r="S46" s="48"/>
      <c r="T46" s="48"/>
      <c r="U46" s="48"/>
    </row>
    <row r="47" spans="1:21" ht="30.75" customHeight="1" x14ac:dyDescent="0.2">
      <c r="A47" s="48"/>
      <c r="B47" s="1219"/>
      <c r="C47" s="1220"/>
      <c r="D47" s="62"/>
      <c r="E47" s="1225" t="s">
        <v>14</v>
      </c>
      <c r="F47" s="1225"/>
      <c r="G47" s="1225"/>
      <c r="H47" s="1225"/>
      <c r="I47" s="1225"/>
      <c r="J47" s="1226"/>
      <c r="K47" s="63" t="s">
        <v>518</v>
      </c>
      <c r="L47" s="64" t="s">
        <v>518</v>
      </c>
      <c r="M47" s="64" t="s">
        <v>518</v>
      </c>
      <c r="N47" s="64" t="s">
        <v>518</v>
      </c>
      <c r="O47" s="65" t="s">
        <v>518</v>
      </c>
      <c r="P47" s="48"/>
      <c r="Q47" s="48"/>
      <c r="R47" s="48"/>
      <c r="S47" s="48"/>
      <c r="T47" s="48"/>
      <c r="U47" s="48"/>
    </row>
    <row r="48" spans="1:21" ht="30.75" customHeight="1" x14ac:dyDescent="0.2">
      <c r="A48" s="48"/>
      <c r="B48" s="1219"/>
      <c r="C48" s="1220"/>
      <c r="D48" s="62"/>
      <c r="E48" s="1225" t="s">
        <v>15</v>
      </c>
      <c r="F48" s="1225"/>
      <c r="G48" s="1225"/>
      <c r="H48" s="1225"/>
      <c r="I48" s="1225"/>
      <c r="J48" s="1226"/>
      <c r="K48" s="63">
        <v>833</v>
      </c>
      <c r="L48" s="64">
        <v>857</v>
      </c>
      <c r="M48" s="64">
        <v>862</v>
      </c>
      <c r="N48" s="64">
        <v>765</v>
      </c>
      <c r="O48" s="65">
        <v>727</v>
      </c>
      <c r="P48" s="48"/>
      <c r="Q48" s="48"/>
      <c r="R48" s="48"/>
      <c r="S48" s="48"/>
      <c r="T48" s="48"/>
      <c r="U48" s="48"/>
    </row>
    <row r="49" spans="1:21" ht="30.75" customHeight="1" x14ac:dyDescent="0.2">
      <c r="A49" s="48"/>
      <c r="B49" s="1219"/>
      <c r="C49" s="1220"/>
      <c r="D49" s="62"/>
      <c r="E49" s="1225" t="s">
        <v>16</v>
      </c>
      <c r="F49" s="1225"/>
      <c r="G49" s="1225"/>
      <c r="H49" s="1225"/>
      <c r="I49" s="1225"/>
      <c r="J49" s="1226"/>
      <c r="K49" s="63">
        <v>415</v>
      </c>
      <c r="L49" s="64">
        <v>427</v>
      </c>
      <c r="M49" s="64">
        <v>447</v>
      </c>
      <c r="N49" s="64">
        <v>415</v>
      </c>
      <c r="O49" s="65">
        <v>413</v>
      </c>
      <c r="P49" s="48"/>
      <c r="Q49" s="48"/>
      <c r="R49" s="48"/>
      <c r="S49" s="48"/>
      <c r="T49" s="48"/>
      <c r="U49" s="48"/>
    </row>
    <row r="50" spans="1:21" ht="30.75" customHeight="1" x14ac:dyDescent="0.2">
      <c r="A50" s="48"/>
      <c r="B50" s="1219"/>
      <c r="C50" s="1220"/>
      <c r="D50" s="62"/>
      <c r="E50" s="1225" t="s">
        <v>17</v>
      </c>
      <c r="F50" s="1225"/>
      <c r="G50" s="1225"/>
      <c r="H50" s="1225"/>
      <c r="I50" s="1225"/>
      <c r="J50" s="1226"/>
      <c r="K50" s="63" t="s">
        <v>518</v>
      </c>
      <c r="L50" s="64" t="s">
        <v>518</v>
      </c>
      <c r="M50" s="64" t="s">
        <v>518</v>
      </c>
      <c r="N50" s="64" t="s">
        <v>518</v>
      </c>
      <c r="O50" s="65" t="s">
        <v>518</v>
      </c>
      <c r="P50" s="48"/>
      <c r="Q50" s="48"/>
      <c r="R50" s="48"/>
      <c r="S50" s="48"/>
      <c r="T50" s="48"/>
      <c r="U50" s="48"/>
    </row>
    <row r="51" spans="1:21" ht="30.75" customHeight="1" x14ac:dyDescent="0.2">
      <c r="A51" s="48"/>
      <c r="B51" s="1221"/>
      <c r="C51" s="1222"/>
      <c r="D51" s="66"/>
      <c r="E51" s="1225" t="s">
        <v>18</v>
      </c>
      <c r="F51" s="1225"/>
      <c r="G51" s="1225"/>
      <c r="H51" s="1225"/>
      <c r="I51" s="1225"/>
      <c r="J51" s="1226"/>
      <c r="K51" s="63">
        <v>0</v>
      </c>
      <c r="L51" s="64" t="s">
        <v>518</v>
      </c>
      <c r="M51" s="64" t="s">
        <v>518</v>
      </c>
      <c r="N51" s="64" t="s">
        <v>518</v>
      </c>
      <c r="O51" s="65" t="s">
        <v>518</v>
      </c>
      <c r="P51" s="48"/>
      <c r="Q51" s="48"/>
      <c r="R51" s="48"/>
      <c r="S51" s="48"/>
      <c r="T51" s="48"/>
      <c r="U51" s="48"/>
    </row>
    <row r="52" spans="1:21" ht="30.75" customHeight="1" x14ac:dyDescent="0.2">
      <c r="A52" s="48"/>
      <c r="B52" s="1227" t="s">
        <v>19</v>
      </c>
      <c r="C52" s="1228"/>
      <c r="D52" s="66"/>
      <c r="E52" s="1225" t="s">
        <v>20</v>
      </c>
      <c r="F52" s="1225"/>
      <c r="G52" s="1225"/>
      <c r="H52" s="1225"/>
      <c r="I52" s="1225"/>
      <c r="J52" s="1226"/>
      <c r="K52" s="63">
        <v>2094</v>
      </c>
      <c r="L52" s="64">
        <v>2075</v>
      </c>
      <c r="M52" s="64">
        <v>2036</v>
      </c>
      <c r="N52" s="64">
        <v>2019</v>
      </c>
      <c r="O52" s="65">
        <v>1984</v>
      </c>
      <c r="P52" s="48"/>
      <c r="Q52" s="48"/>
      <c r="R52" s="48"/>
      <c r="S52" s="48"/>
      <c r="T52" s="48"/>
      <c r="U52" s="48"/>
    </row>
    <row r="53" spans="1:21" ht="30.75" customHeight="1" thickBot="1" x14ac:dyDescent="0.25">
      <c r="A53" s="48"/>
      <c r="B53" s="1229" t="s">
        <v>21</v>
      </c>
      <c r="C53" s="1230"/>
      <c r="D53" s="67"/>
      <c r="E53" s="1231" t="s">
        <v>22</v>
      </c>
      <c r="F53" s="1231"/>
      <c r="G53" s="1231"/>
      <c r="H53" s="1231"/>
      <c r="I53" s="1231"/>
      <c r="J53" s="1232"/>
      <c r="K53" s="68">
        <v>764</v>
      </c>
      <c r="L53" s="69">
        <v>833</v>
      </c>
      <c r="M53" s="69">
        <v>937</v>
      </c>
      <c r="N53" s="69">
        <v>884</v>
      </c>
      <c r="O53" s="70">
        <v>890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5">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2">
      <c r="B57" s="1233" t="s">
        <v>25</v>
      </c>
      <c r="C57" s="1234"/>
      <c r="D57" s="1237" t="s">
        <v>26</v>
      </c>
      <c r="E57" s="1238"/>
      <c r="F57" s="1238"/>
      <c r="G57" s="1238"/>
      <c r="H57" s="1238"/>
      <c r="I57" s="1238"/>
      <c r="J57" s="1239"/>
      <c r="K57" s="83"/>
      <c r="L57" s="84"/>
      <c r="M57" s="84"/>
      <c r="N57" s="84"/>
      <c r="O57" s="85"/>
    </row>
    <row r="58" spans="1:21" ht="31.5" customHeight="1" thickBot="1" x14ac:dyDescent="0.25">
      <c r="B58" s="1235"/>
      <c r="C58" s="1236"/>
      <c r="D58" s="1240" t="s">
        <v>27</v>
      </c>
      <c r="E58" s="1241"/>
      <c r="F58" s="1241"/>
      <c r="G58" s="1241"/>
      <c r="H58" s="1241"/>
      <c r="I58" s="1241"/>
      <c r="J58" s="1242"/>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Bh+G4OFRn749Yw3XKVXYHthyp4g6peGdlXk8DGH5WsvNTbv62PFyx+SZ3H1ai24FyXOA4oQSRfcb4JBq5IpbQ==" saltValue="KUIR9+dQK8mUXJjiXPuqg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77"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zoomScale="80" zoomScaleNormal="80" workbookViewId="0"/>
  </sheetViews>
  <sheetFormatPr defaultColWidth="0" defaultRowHeight="13.5" customHeight="1" zeroHeight="1" x14ac:dyDescent="0.2"/>
  <cols>
    <col min="1" max="1" width="6.5546875" style="93" customWidth="1"/>
    <col min="2" max="3" width="12.5546875" style="93" customWidth="1"/>
    <col min="4" max="4" width="11.5546875" style="93" customWidth="1"/>
    <col min="5" max="8" width="10.44140625" style="93" customWidth="1"/>
    <col min="9" max="13" width="16.44140625" style="93" customWidth="1"/>
    <col min="14" max="19" width="12.554687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559</v>
      </c>
      <c r="J40" s="100" t="s">
        <v>560</v>
      </c>
      <c r="K40" s="100" t="s">
        <v>561</v>
      </c>
      <c r="L40" s="100" t="s">
        <v>562</v>
      </c>
      <c r="M40" s="101" t="s">
        <v>563</v>
      </c>
    </row>
    <row r="41" spans="2:13" ht="27.75" customHeight="1" x14ac:dyDescent="0.2">
      <c r="B41" s="1243" t="s">
        <v>30</v>
      </c>
      <c r="C41" s="1244"/>
      <c r="D41" s="102"/>
      <c r="E41" s="1249" t="s">
        <v>31</v>
      </c>
      <c r="F41" s="1249"/>
      <c r="G41" s="1249"/>
      <c r="H41" s="1250"/>
      <c r="I41" s="358">
        <v>17462</v>
      </c>
      <c r="J41" s="359">
        <v>17085</v>
      </c>
      <c r="K41" s="359">
        <v>16575</v>
      </c>
      <c r="L41" s="359">
        <v>15922</v>
      </c>
      <c r="M41" s="360">
        <v>15826</v>
      </c>
    </row>
    <row r="42" spans="2:13" ht="27.75" customHeight="1" x14ac:dyDescent="0.2">
      <c r="B42" s="1245"/>
      <c r="C42" s="1246"/>
      <c r="D42" s="103"/>
      <c r="E42" s="1251" t="s">
        <v>32</v>
      </c>
      <c r="F42" s="1251"/>
      <c r="G42" s="1251"/>
      <c r="H42" s="1252"/>
      <c r="I42" s="361" t="s">
        <v>518</v>
      </c>
      <c r="J42" s="362" t="s">
        <v>518</v>
      </c>
      <c r="K42" s="362" t="s">
        <v>518</v>
      </c>
      <c r="L42" s="362" t="s">
        <v>518</v>
      </c>
      <c r="M42" s="363" t="s">
        <v>518</v>
      </c>
    </row>
    <row r="43" spans="2:13" ht="27.75" customHeight="1" x14ac:dyDescent="0.2">
      <c r="B43" s="1245"/>
      <c r="C43" s="1246"/>
      <c r="D43" s="103"/>
      <c r="E43" s="1251" t="s">
        <v>33</v>
      </c>
      <c r="F43" s="1251"/>
      <c r="G43" s="1251"/>
      <c r="H43" s="1252"/>
      <c r="I43" s="361">
        <v>11059</v>
      </c>
      <c r="J43" s="362">
        <v>10627</v>
      </c>
      <c r="K43" s="362">
        <v>10134</v>
      </c>
      <c r="L43" s="362">
        <v>9668</v>
      </c>
      <c r="M43" s="363">
        <v>9107</v>
      </c>
    </row>
    <row r="44" spans="2:13" ht="27.75" customHeight="1" x14ac:dyDescent="0.2">
      <c r="B44" s="1245"/>
      <c r="C44" s="1246"/>
      <c r="D44" s="103"/>
      <c r="E44" s="1251" t="s">
        <v>34</v>
      </c>
      <c r="F44" s="1251"/>
      <c r="G44" s="1251"/>
      <c r="H44" s="1252"/>
      <c r="I44" s="361">
        <v>2996</v>
      </c>
      <c r="J44" s="362">
        <v>2775</v>
      </c>
      <c r="K44" s="362">
        <v>2542</v>
      </c>
      <c r="L44" s="362">
        <v>2208</v>
      </c>
      <c r="M44" s="363">
        <v>3025</v>
      </c>
    </row>
    <row r="45" spans="2:13" ht="27.75" customHeight="1" x14ac:dyDescent="0.2">
      <c r="B45" s="1245"/>
      <c r="C45" s="1246"/>
      <c r="D45" s="103"/>
      <c r="E45" s="1251" t="s">
        <v>35</v>
      </c>
      <c r="F45" s="1251"/>
      <c r="G45" s="1251"/>
      <c r="H45" s="1252"/>
      <c r="I45" s="361">
        <v>3362</v>
      </c>
      <c r="J45" s="362">
        <v>3267</v>
      </c>
      <c r="K45" s="362">
        <v>3025</v>
      </c>
      <c r="L45" s="362">
        <v>2981</v>
      </c>
      <c r="M45" s="363">
        <v>2967</v>
      </c>
    </row>
    <row r="46" spans="2:13" ht="27.75" customHeight="1" x14ac:dyDescent="0.2">
      <c r="B46" s="1245"/>
      <c r="C46" s="1246"/>
      <c r="D46" s="104"/>
      <c r="E46" s="1251" t="s">
        <v>36</v>
      </c>
      <c r="F46" s="1251"/>
      <c r="G46" s="1251"/>
      <c r="H46" s="1252"/>
      <c r="I46" s="361">
        <v>16</v>
      </c>
      <c r="J46" s="362">
        <v>11</v>
      </c>
      <c r="K46" s="362">
        <v>5</v>
      </c>
      <c r="L46" s="362" t="s">
        <v>518</v>
      </c>
      <c r="M46" s="363" t="s">
        <v>518</v>
      </c>
    </row>
    <row r="47" spans="2:13" ht="27.75" customHeight="1" x14ac:dyDescent="0.2">
      <c r="B47" s="1245"/>
      <c r="C47" s="1246"/>
      <c r="D47" s="105"/>
      <c r="E47" s="1253" t="s">
        <v>37</v>
      </c>
      <c r="F47" s="1254"/>
      <c r="G47" s="1254"/>
      <c r="H47" s="1255"/>
      <c r="I47" s="361" t="s">
        <v>518</v>
      </c>
      <c r="J47" s="362" t="s">
        <v>518</v>
      </c>
      <c r="K47" s="362" t="s">
        <v>518</v>
      </c>
      <c r="L47" s="362" t="s">
        <v>518</v>
      </c>
      <c r="M47" s="363" t="s">
        <v>518</v>
      </c>
    </row>
    <row r="48" spans="2:13" ht="27.75" customHeight="1" x14ac:dyDescent="0.2">
      <c r="B48" s="1245"/>
      <c r="C48" s="1246"/>
      <c r="D48" s="103"/>
      <c r="E48" s="1251" t="s">
        <v>38</v>
      </c>
      <c r="F48" s="1251"/>
      <c r="G48" s="1251"/>
      <c r="H48" s="1252"/>
      <c r="I48" s="361" t="s">
        <v>518</v>
      </c>
      <c r="J48" s="362" t="s">
        <v>518</v>
      </c>
      <c r="K48" s="362" t="s">
        <v>518</v>
      </c>
      <c r="L48" s="362" t="s">
        <v>518</v>
      </c>
      <c r="M48" s="363" t="s">
        <v>518</v>
      </c>
    </row>
    <row r="49" spans="2:13" ht="27.75" customHeight="1" x14ac:dyDescent="0.2">
      <c r="B49" s="1247"/>
      <c r="C49" s="1248"/>
      <c r="D49" s="103"/>
      <c r="E49" s="1251" t="s">
        <v>39</v>
      </c>
      <c r="F49" s="1251"/>
      <c r="G49" s="1251"/>
      <c r="H49" s="1252"/>
      <c r="I49" s="361" t="s">
        <v>518</v>
      </c>
      <c r="J49" s="362">
        <v>79</v>
      </c>
      <c r="K49" s="362">
        <v>295</v>
      </c>
      <c r="L49" s="362" t="s">
        <v>518</v>
      </c>
      <c r="M49" s="363" t="s">
        <v>518</v>
      </c>
    </row>
    <row r="50" spans="2:13" ht="27.75" customHeight="1" x14ac:dyDescent="0.2">
      <c r="B50" s="1256" t="s">
        <v>40</v>
      </c>
      <c r="C50" s="1257"/>
      <c r="D50" s="106"/>
      <c r="E50" s="1251" t="s">
        <v>41</v>
      </c>
      <c r="F50" s="1251"/>
      <c r="G50" s="1251"/>
      <c r="H50" s="1252"/>
      <c r="I50" s="361">
        <v>2418</v>
      </c>
      <c r="J50" s="362">
        <v>2547</v>
      </c>
      <c r="K50" s="362">
        <v>2812</v>
      </c>
      <c r="L50" s="362">
        <v>3181</v>
      </c>
      <c r="M50" s="363">
        <v>3892</v>
      </c>
    </row>
    <row r="51" spans="2:13" ht="27.75" customHeight="1" x14ac:dyDescent="0.2">
      <c r="B51" s="1245"/>
      <c r="C51" s="1246"/>
      <c r="D51" s="103"/>
      <c r="E51" s="1251" t="s">
        <v>42</v>
      </c>
      <c r="F51" s="1251"/>
      <c r="G51" s="1251"/>
      <c r="H51" s="1252"/>
      <c r="I51" s="361">
        <v>2339</v>
      </c>
      <c r="J51" s="362">
        <v>2289</v>
      </c>
      <c r="K51" s="362">
        <v>2149</v>
      </c>
      <c r="L51" s="362">
        <v>1408</v>
      </c>
      <c r="M51" s="363">
        <v>1351</v>
      </c>
    </row>
    <row r="52" spans="2:13" ht="27.75" customHeight="1" x14ac:dyDescent="0.2">
      <c r="B52" s="1247"/>
      <c r="C52" s="1248"/>
      <c r="D52" s="103"/>
      <c r="E52" s="1251" t="s">
        <v>43</v>
      </c>
      <c r="F52" s="1251"/>
      <c r="G52" s="1251"/>
      <c r="H52" s="1252"/>
      <c r="I52" s="361">
        <v>20523</v>
      </c>
      <c r="J52" s="362">
        <v>19697</v>
      </c>
      <c r="K52" s="362">
        <v>18731</v>
      </c>
      <c r="L52" s="362">
        <v>18078</v>
      </c>
      <c r="M52" s="363">
        <v>17407</v>
      </c>
    </row>
    <row r="53" spans="2:13" ht="27.75" customHeight="1" thickBot="1" x14ac:dyDescent="0.25">
      <c r="B53" s="1258" t="s">
        <v>44</v>
      </c>
      <c r="C53" s="1259"/>
      <c r="D53" s="107"/>
      <c r="E53" s="1260" t="s">
        <v>45</v>
      </c>
      <c r="F53" s="1260"/>
      <c r="G53" s="1260"/>
      <c r="H53" s="1261"/>
      <c r="I53" s="364">
        <v>9614</v>
      </c>
      <c r="J53" s="365">
        <v>9310</v>
      </c>
      <c r="K53" s="365">
        <v>8884</v>
      </c>
      <c r="L53" s="365">
        <v>8112</v>
      </c>
      <c r="M53" s="366">
        <v>8275</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Z8E+x+3L8hE34NjgGFX7QPEsb7StT6c+3883V618n0Kvs9wWmzh/yJa5BJrBlWFXzYEiuxBa8TPYCdn2WkyQnQ==" saltValue="E2jwbUxfpXCQWLHtux+T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zoomScale="80" zoomScaleNormal="80" workbookViewId="0"/>
  </sheetViews>
  <sheetFormatPr defaultColWidth="0" defaultRowHeight="13.5" customHeight="1" zeroHeight="1" x14ac:dyDescent="0.2"/>
  <cols>
    <col min="1" max="1" width="8.21875" style="1" customWidth="1"/>
    <col min="2" max="2" width="16.441406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561</v>
      </c>
      <c r="G54" s="116" t="s">
        <v>562</v>
      </c>
      <c r="H54" s="117" t="s">
        <v>563</v>
      </c>
    </row>
    <row r="55" spans="2:8" ht="52.5" customHeight="1" x14ac:dyDescent="0.2">
      <c r="B55" s="118"/>
      <c r="C55" s="1270" t="s">
        <v>48</v>
      </c>
      <c r="D55" s="1270"/>
      <c r="E55" s="1271"/>
      <c r="F55" s="119">
        <v>1777</v>
      </c>
      <c r="G55" s="119">
        <v>1826</v>
      </c>
      <c r="H55" s="120">
        <v>2074</v>
      </c>
    </row>
    <row r="56" spans="2:8" ht="52.5" customHeight="1" x14ac:dyDescent="0.2">
      <c r="B56" s="121"/>
      <c r="C56" s="1272" t="s">
        <v>49</v>
      </c>
      <c r="D56" s="1272"/>
      <c r="E56" s="1273"/>
      <c r="F56" s="122">
        <v>66</v>
      </c>
      <c r="G56" s="122">
        <v>365</v>
      </c>
      <c r="H56" s="123">
        <v>811</v>
      </c>
    </row>
    <row r="57" spans="2:8" ht="53.25" customHeight="1" x14ac:dyDescent="0.2">
      <c r="B57" s="121"/>
      <c r="C57" s="1274" t="s">
        <v>50</v>
      </c>
      <c r="D57" s="1274"/>
      <c r="E57" s="1275"/>
      <c r="F57" s="124">
        <v>259</v>
      </c>
      <c r="G57" s="124">
        <v>320</v>
      </c>
      <c r="H57" s="125">
        <v>307</v>
      </c>
    </row>
    <row r="58" spans="2:8" ht="45.75" customHeight="1" x14ac:dyDescent="0.2">
      <c r="B58" s="126"/>
      <c r="C58" s="1262" t="s">
        <v>581</v>
      </c>
      <c r="D58" s="1263"/>
      <c r="E58" s="1264"/>
      <c r="F58" s="127">
        <v>51</v>
      </c>
      <c r="G58" s="127">
        <v>51</v>
      </c>
      <c r="H58" s="128">
        <v>51</v>
      </c>
    </row>
    <row r="59" spans="2:8" ht="45.75" customHeight="1" x14ac:dyDescent="0.2">
      <c r="B59" s="126"/>
      <c r="C59" s="1262" t="s">
        <v>582</v>
      </c>
      <c r="D59" s="1263"/>
      <c r="E59" s="1264"/>
      <c r="F59" s="127">
        <v>39</v>
      </c>
      <c r="G59" s="127">
        <v>39</v>
      </c>
      <c r="H59" s="128">
        <v>44</v>
      </c>
    </row>
    <row r="60" spans="2:8" ht="45.75" customHeight="1" x14ac:dyDescent="0.2">
      <c r="B60" s="126"/>
      <c r="C60" s="1262" t="s">
        <v>583</v>
      </c>
      <c r="D60" s="1263"/>
      <c r="E60" s="1264"/>
      <c r="F60" s="127">
        <v>42</v>
      </c>
      <c r="G60" s="127">
        <v>38</v>
      </c>
      <c r="H60" s="128">
        <v>37</v>
      </c>
    </row>
    <row r="61" spans="2:8" ht="45.75" customHeight="1" x14ac:dyDescent="0.2">
      <c r="B61" s="126"/>
      <c r="C61" s="1262" t="s">
        <v>584</v>
      </c>
      <c r="D61" s="1263"/>
      <c r="E61" s="1264"/>
      <c r="F61" s="127">
        <v>0</v>
      </c>
      <c r="G61" s="127">
        <v>50</v>
      </c>
      <c r="H61" s="128">
        <v>35</v>
      </c>
    </row>
    <row r="62" spans="2:8" ht="45.75" customHeight="1" thickBot="1" x14ac:dyDescent="0.25">
      <c r="B62" s="129"/>
      <c r="C62" s="1265" t="s">
        <v>585</v>
      </c>
      <c r="D62" s="1266"/>
      <c r="E62" s="1267"/>
      <c r="F62" s="130">
        <v>11</v>
      </c>
      <c r="G62" s="130">
        <v>24</v>
      </c>
      <c r="H62" s="131">
        <v>27</v>
      </c>
    </row>
    <row r="63" spans="2:8" ht="52.5" customHeight="1" thickBot="1" x14ac:dyDescent="0.25">
      <c r="B63" s="132"/>
      <c r="C63" s="1268" t="s">
        <v>51</v>
      </c>
      <c r="D63" s="1268"/>
      <c r="E63" s="1269"/>
      <c r="F63" s="133">
        <v>2102</v>
      </c>
      <c r="G63" s="133">
        <v>2511</v>
      </c>
      <c r="H63" s="134">
        <v>3192</v>
      </c>
    </row>
    <row r="64" spans="2:8" ht="13.2" x14ac:dyDescent="0.2"/>
  </sheetData>
  <sheetProtection algorithmName="SHA-512" hashValue="LoqVbYNrxG+GDqtngmYBfw04rq2whsSvMPw13ojYfI/CkRHq0kI8/0PnfZ3xohyqGy7pqHGK26pX+n0NL4UfXg==" saltValue="a+VqdUFrXDSSwyqsYURN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9" orientation="landscape" cellComments="asDisplayed"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CEB49-AFD5-4D56-946A-EE655D2F9EEA}">
  <sheetPr>
    <pageSetUpPr fitToPage="1"/>
  </sheetPr>
  <dimension ref="A1:DE85"/>
  <sheetViews>
    <sheetView showGridLines="0" zoomScale="80" zoomScaleNormal="80" zoomScaleSheetLayoutView="55" workbookViewId="0">
      <selection activeCell="BV49" sqref="BV49"/>
    </sheetView>
  </sheetViews>
  <sheetFormatPr defaultColWidth="0" defaultRowHeight="13.5" customHeight="1" zeroHeight="1" x14ac:dyDescent="0.2"/>
  <cols>
    <col min="1" max="1" width="6.44140625" style="369" customWidth="1"/>
    <col min="2" max="107" width="2.44140625" style="369" customWidth="1"/>
    <col min="108" max="108" width="6.109375" style="376" customWidth="1"/>
    <col min="109" max="109" width="5.88671875" style="375" customWidth="1"/>
    <col min="110" max="16384" width="8.554687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607</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608</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4" t="s">
        <v>609</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ht="13.2" x14ac:dyDescent="0.2">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ht="13.2" x14ac:dyDescent="0.2">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ht="13.2" x14ac:dyDescent="0.2">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ht="13.2" x14ac:dyDescent="0.2">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610</v>
      </c>
    </row>
    <row r="50" spans="1:109" ht="13.2" x14ac:dyDescent="0.2">
      <c r="B50" s="375"/>
      <c r="G50" s="1276"/>
      <c r="H50" s="1276"/>
      <c r="I50" s="1276"/>
      <c r="J50" s="1276"/>
      <c r="K50" s="385"/>
      <c r="L50" s="385"/>
      <c r="M50" s="386"/>
      <c r="N50" s="38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559</v>
      </c>
      <c r="BQ50" s="1282"/>
      <c r="BR50" s="1282"/>
      <c r="BS50" s="1282"/>
      <c r="BT50" s="1282"/>
      <c r="BU50" s="1282"/>
      <c r="BV50" s="1282"/>
      <c r="BW50" s="1282"/>
      <c r="BX50" s="1282" t="s">
        <v>560</v>
      </c>
      <c r="BY50" s="1282"/>
      <c r="BZ50" s="1282"/>
      <c r="CA50" s="1282"/>
      <c r="CB50" s="1282"/>
      <c r="CC50" s="1282"/>
      <c r="CD50" s="1282"/>
      <c r="CE50" s="1282"/>
      <c r="CF50" s="1282" t="s">
        <v>561</v>
      </c>
      <c r="CG50" s="1282"/>
      <c r="CH50" s="1282"/>
      <c r="CI50" s="1282"/>
      <c r="CJ50" s="1282"/>
      <c r="CK50" s="1282"/>
      <c r="CL50" s="1282"/>
      <c r="CM50" s="1282"/>
      <c r="CN50" s="1282" t="s">
        <v>562</v>
      </c>
      <c r="CO50" s="1282"/>
      <c r="CP50" s="1282"/>
      <c r="CQ50" s="1282"/>
      <c r="CR50" s="1282"/>
      <c r="CS50" s="1282"/>
      <c r="CT50" s="1282"/>
      <c r="CU50" s="1282"/>
      <c r="CV50" s="1282" t="s">
        <v>563</v>
      </c>
      <c r="CW50" s="1282"/>
      <c r="CX50" s="1282"/>
      <c r="CY50" s="1282"/>
      <c r="CZ50" s="1282"/>
      <c r="DA50" s="1282"/>
      <c r="DB50" s="1282"/>
      <c r="DC50" s="1282"/>
    </row>
    <row r="51" spans="1:109" ht="13.5" customHeight="1" x14ac:dyDescent="0.2">
      <c r="B51" s="375"/>
      <c r="G51" s="1293"/>
      <c r="H51" s="1293"/>
      <c r="I51" s="1297"/>
      <c r="J51" s="1297"/>
      <c r="K51" s="1283"/>
      <c r="L51" s="1283"/>
      <c r="M51" s="1283"/>
      <c r="N51" s="1283"/>
      <c r="AM51" s="384"/>
      <c r="AN51" s="1281" t="s">
        <v>611</v>
      </c>
      <c r="AO51" s="1281"/>
      <c r="AP51" s="1281"/>
      <c r="AQ51" s="1281"/>
      <c r="AR51" s="1281"/>
      <c r="AS51" s="1281"/>
      <c r="AT51" s="1281"/>
      <c r="AU51" s="1281"/>
      <c r="AV51" s="1281"/>
      <c r="AW51" s="1281"/>
      <c r="AX51" s="1281"/>
      <c r="AY51" s="1281"/>
      <c r="AZ51" s="1281"/>
      <c r="BA51" s="1281"/>
      <c r="BB51" s="1281" t="s">
        <v>612</v>
      </c>
      <c r="BC51" s="1281"/>
      <c r="BD51" s="1281"/>
      <c r="BE51" s="1281"/>
      <c r="BF51" s="1281"/>
      <c r="BG51" s="1281"/>
      <c r="BH51" s="1281"/>
      <c r="BI51" s="1281"/>
      <c r="BJ51" s="1281"/>
      <c r="BK51" s="1281"/>
      <c r="BL51" s="1281"/>
      <c r="BM51" s="1281"/>
      <c r="BN51" s="1281"/>
      <c r="BO51" s="1281"/>
      <c r="BP51" s="1278">
        <v>136.1</v>
      </c>
      <c r="BQ51" s="1278"/>
      <c r="BR51" s="1278"/>
      <c r="BS51" s="1278"/>
      <c r="BT51" s="1278"/>
      <c r="BU51" s="1278"/>
      <c r="BV51" s="1278"/>
      <c r="BW51" s="1278"/>
      <c r="BX51" s="1278">
        <v>131.6</v>
      </c>
      <c r="BY51" s="1278"/>
      <c r="BZ51" s="1278"/>
      <c r="CA51" s="1278"/>
      <c r="CB51" s="1278"/>
      <c r="CC51" s="1278"/>
      <c r="CD51" s="1278"/>
      <c r="CE51" s="1278"/>
      <c r="CF51" s="1278">
        <v>122.1</v>
      </c>
      <c r="CG51" s="1278"/>
      <c r="CH51" s="1278"/>
      <c r="CI51" s="1278"/>
      <c r="CJ51" s="1278"/>
      <c r="CK51" s="1278"/>
      <c r="CL51" s="1278"/>
      <c r="CM51" s="1278"/>
      <c r="CN51" s="1278">
        <v>104.3</v>
      </c>
      <c r="CO51" s="1278"/>
      <c r="CP51" s="1278"/>
      <c r="CQ51" s="1278"/>
      <c r="CR51" s="1278"/>
      <c r="CS51" s="1278"/>
      <c r="CT51" s="1278"/>
      <c r="CU51" s="1278"/>
      <c r="CV51" s="1278">
        <v>102.7</v>
      </c>
      <c r="CW51" s="1278"/>
      <c r="CX51" s="1278"/>
      <c r="CY51" s="1278"/>
      <c r="CZ51" s="1278"/>
      <c r="DA51" s="1278"/>
      <c r="DB51" s="1278"/>
      <c r="DC51" s="1278"/>
    </row>
    <row r="52" spans="1:109" ht="13.2" x14ac:dyDescent="0.2">
      <c r="B52" s="375"/>
      <c r="G52" s="1293"/>
      <c r="H52" s="1293"/>
      <c r="I52" s="1297"/>
      <c r="J52" s="1297"/>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2" x14ac:dyDescent="0.2">
      <c r="A53" s="383"/>
      <c r="B53" s="375"/>
      <c r="G53" s="1293"/>
      <c r="H53" s="1293"/>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613</v>
      </c>
      <c r="BC53" s="1281"/>
      <c r="BD53" s="1281"/>
      <c r="BE53" s="1281"/>
      <c r="BF53" s="1281"/>
      <c r="BG53" s="1281"/>
      <c r="BH53" s="1281"/>
      <c r="BI53" s="1281"/>
      <c r="BJ53" s="1281"/>
      <c r="BK53" s="1281"/>
      <c r="BL53" s="1281"/>
      <c r="BM53" s="1281"/>
      <c r="BN53" s="1281"/>
      <c r="BO53" s="1281"/>
      <c r="BP53" s="1278">
        <v>57.4</v>
      </c>
      <c r="BQ53" s="1278"/>
      <c r="BR53" s="1278"/>
      <c r="BS53" s="1278"/>
      <c r="BT53" s="1278"/>
      <c r="BU53" s="1278"/>
      <c r="BV53" s="1278"/>
      <c r="BW53" s="1278"/>
      <c r="BX53" s="1278">
        <v>59</v>
      </c>
      <c r="BY53" s="1278"/>
      <c r="BZ53" s="1278"/>
      <c r="CA53" s="1278"/>
      <c r="CB53" s="1278"/>
      <c r="CC53" s="1278"/>
      <c r="CD53" s="1278"/>
      <c r="CE53" s="1278"/>
      <c r="CF53" s="1278">
        <v>60.3</v>
      </c>
      <c r="CG53" s="1278"/>
      <c r="CH53" s="1278"/>
      <c r="CI53" s="1278"/>
      <c r="CJ53" s="1278"/>
      <c r="CK53" s="1278"/>
      <c r="CL53" s="1278"/>
      <c r="CM53" s="1278"/>
      <c r="CN53" s="1278">
        <v>61.9</v>
      </c>
      <c r="CO53" s="1278"/>
      <c r="CP53" s="1278"/>
      <c r="CQ53" s="1278"/>
      <c r="CR53" s="1278"/>
      <c r="CS53" s="1278"/>
      <c r="CT53" s="1278"/>
      <c r="CU53" s="1278"/>
      <c r="CV53" s="1278">
        <v>62.5</v>
      </c>
      <c r="CW53" s="1278"/>
      <c r="CX53" s="1278"/>
      <c r="CY53" s="1278"/>
      <c r="CZ53" s="1278"/>
      <c r="DA53" s="1278"/>
      <c r="DB53" s="1278"/>
      <c r="DC53" s="1278"/>
    </row>
    <row r="54" spans="1:109" ht="13.2" x14ac:dyDescent="0.2">
      <c r="A54" s="383"/>
      <c r="B54" s="375"/>
      <c r="G54" s="1293"/>
      <c r="H54" s="1293"/>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2" x14ac:dyDescent="0.2">
      <c r="A55" s="383"/>
      <c r="B55" s="375"/>
      <c r="G55" s="1276"/>
      <c r="H55" s="1276"/>
      <c r="I55" s="1276"/>
      <c r="J55" s="1276"/>
      <c r="K55" s="1283"/>
      <c r="L55" s="1283"/>
      <c r="M55" s="1283"/>
      <c r="N55" s="1283"/>
      <c r="AN55" s="1282" t="s">
        <v>614</v>
      </c>
      <c r="AO55" s="1282"/>
      <c r="AP55" s="1282"/>
      <c r="AQ55" s="1282"/>
      <c r="AR55" s="1282"/>
      <c r="AS55" s="1282"/>
      <c r="AT55" s="1282"/>
      <c r="AU55" s="1282"/>
      <c r="AV55" s="1282"/>
      <c r="AW55" s="1282"/>
      <c r="AX55" s="1282"/>
      <c r="AY55" s="1282"/>
      <c r="AZ55" s="1282"/>
      <c r="BA55" s="1282"/>
      <c r="BB55" s="1281" t="s">
        <v>612</v>
      </c>
      <c r="BC55" s="1281"/>
      <c r="BD55" s="1281"/>
      <c r="BE55" s="1281"/>
      <c r="BF55" s="1281"/>
      <c r="BG55" s="1281"/>
      <c r="BH55" s="1281"/>
      <c r="BI55" s="1281"/>
      <c r="BJ55" s="1281"/>
      <c r="BK55" s="1281"/>
      <c r="BL55" s="1281"/>
      <c r="BM55" s="1281"/>
      <c r="BN55" s="1281"/>
      <c r="BO55" s="1281"/>
      <c r="BP55" s="1278">
        <v>37.700000000000003</v>
      </c>
      <c r="BQ55" s="1278"/>
      <c r="BR55" s="1278"/>
      <c r="BS55" s="1278"/>
      <c r="BT55" s="1278"/>
      <c r="BU55" s="1278"/>
      <c r="BV55" s="1278"/>
      <c r="BW55" s="1278"/>
      <c r="BX55" s="1278">
        <v>37.9</v>
      </c>
      <c r="BY55" s="1278"/>
      <c r="BZ55" s="1278"/>
      <c r="CA55" s="1278"/>
      <c r="CB55" s="1278"/>
      <c r="CC55" s="1278"/>
      <c r="CD55" s="1278"/>
      <c r="CE55" s="1278"/>
      <c r="CF55" s="1278">
        <v>38.700000000000003</v>
      </c>
      <c r="CG55" s="1278"/>
      <c r="CH55" s="1278"/>
      <c r="CI55" s="1278"/>
      <c r="CJ55" s="1278"/>
      <c r="CK55" s="1278"/>
      <c r="CL55" s="1278"/>
      <c r="CM55" s="1278"/>
      <c r="CN55" s="1278">
        <v>32.5</v>
      </c>
      <c r="CO55" s="1278"/>
      <c r="CP55" s="1278"/>
      <c r="CQ55" s="1278"/>
      <c r="CR55" s="1278"/>
      <c r="CS55" s="1278"/>
      <c r="CT55" s="1278"/>
      <c r="CU55" s="1278"/>
      <c r="CV55" s="1278">
        <v>23</v>
      </c>
      <c r="CW55" s="1278"/>
      <c r="CX55" s="1278"/>
      <c r="CY55" s="1278"/>
      <c r="CZ55" s="1278"/>
      <c r="DA55" s="1278"/>
      <c r="DB55" s="1278"/>
      <c r="DC55" s="1278"/>
    </row>
    <row r="56" spans="1:109" ht="13.2" x14ac:dyDescent="0.2">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ht="13.2" x14ac:dyDescent="0.2">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613</v>
      </c>
      <c r="BC57" s="1281"/>
      <c r="BD57" s="1281"/>
      <c r="BE57" s="1281"/>
      <c r="BF57" s="1281"/>
      <c r="BG57" s="1281"/>
      <c r="BH57" s="1281"/>
      <c r="BI57" s="1281"/>
      <c r="BJ57" s="1281"/>
      <c r="BK57" s="1281"/>
      <c r="BL57" s="1281"/>
      <c r="BM57" s="1281"/>
      <c r="BN57" s="1281"/>
      <c r="BO57" s="1281"/>
      <c r="BP57" s="1278">
        <v>59.4</v>
      </c>
      <c r="BQ57" s="1278"/>
      <c r="BR57" s="1278"/>
      <c r="BS57" s="1278"/>
      <c r="BT57" s="1278"/>
      <c r="BU57" s="1278"/>
      <c r="BV57" s="1278"/>
      <c r="BW57" s="1278"/>
      <c r="BX57" s="1278">
        <v>60.7</v>
      </c>
      <c r="BY57" s="1278"/>
      <c r="BZ57" s="1278"/>
      <c r="CA57" s="1278"/>
      <c r="CB57" s="1278"/>
      <c r="CC57" s="1278"/>
      <c r="CD57" s="1278"/>
      <c r="CE57" s="1278"/>
      <c r="CF57" s="1278">
        <v>61.4</v>
      </c>
      <c r="CG57" s="1278"/>
      <c r="CH57" s="1278"/>
      <c r="CI57" s="1278"/>
      <c r="CJ57" s="1278"/>
      <c r="CK57" s="1278"/>
      <c r="CL57" s="1278"/>
      <c r="CM57" s="1278"/>
      <c r="CN57" s="1278">
        <v>62.6</v>
      </c>
      <c r="CO57" s="1278"/>
      <c r="CP57" s="1278"/>
      <c r="CQ57" s="1278"/>
      <c r="CR57" s="1278"/>
      <c r="CS57" s="1278"/>
      <c r="CT57" s="1278"/>
      <c r="CU57" s="1278"/>
      <c r="CV57" s="1278">
        <v>62.8</v>
      </c>
      <c r="CW57" s="1278"/>
      <c r="CX57" s="1278"/>
      <c r="CY57" s="1278"/>
      <c r="CZ57" s="1278"/>
      <c r="DA57" s="1278"/>
      <c r="DB57" s="1278"/>
      <c r="DC57" s="1278"/>
      <c r="DD57" s="388"/>
      <c r="DE57" s="387"/>
    </row>
    <row r="58" spans="1:109" s="383" customFormat="1" ht="13.2" x14ac:dyDescent="0.2">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615</v>
      </c>
    </row>
    <row r="64" spans="1:109" ht="13.2" x14ac:dyDescent="0.2">
      <c r="B64" s="375"/>
      <c r="G64" s="382"/>
      <c r="I64" s="395"/>
      <c r="J64" s="395"/>
      <c r="K64" s="395"/>
      <c r="L64" s="395"/>
      <c r="M64" s="395"/>
      <c r="N64" s="396"/>
      <c r="AM64" s="382"/>
      <c r="AN64" s="382" t="s">
        <v>608</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4" t="s">
        <v>616</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ht="13.2" x14ac:dyDescent="0.2">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ht="13.2" x14ac:dyDescent="0.2">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ht="13.2" x14ac:dyDescent="0.2">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ht="13.2" x14ac:dyDescent="0.2">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610</v>
      </c>
    </row>
    <row r="72" spans="2:107" ht="13.2" x14ac:dyDescent="0.2">
      <c r="B72" s="375"/>
      <c r="G72" s="1276"/>
      <c r="H72" s="1276"/>
      <c r="I72" s="1276"/>
      <c r="J72" s="1276"/>
      <c r="K72" s="385"/>
      <c r="L72" s="385"/>
      <c r="M72" s="386"/>
      <c r="N72" s="38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559</v>
      </c>
      <c r="BQ72" s="1282"/>
      <c r="BR72" s="1282"/>
      <c r="BS72" s="1282"/>
      <c r="BT72" s="1282"/>
      <c r="BU72" s="1282"/>
      <c r="BV72" s="1282"/>
      <c r="BW72" s="1282"/>
      <c r="BX72" s="1282" t="s">
        <v>560</v>
      </c>
      <c r="BY72" s="1282"/>
      <c r="BZ72" s="1282"/>
      <c r="CA72" s="1282"/>
      <c r="CB72" s="1282"/>
      <c r="CC72" s="1282"/>
      <c r="CD72" s="1282"/>
      <c r="CE72" s="1282"/>
      <c r="CF72" s="1282" t="s">
        <v>561</v>
      </c>
      <c r="CG72" s="1282"/>
      <c r="CH72" s="1282"/>
      <c r="CI72" s="1282"/>
      <c r="CJ72" s="1282"/>
      <c r="CK72" s="1282"/>
      <c r="CL72" s="1282"/>
      <c r="CM72" s="1282"/>
      <c r="CN72" s="1282" t="s">
        <v>562</v>
      </c>
      <c r="CO72" s="1282"/>
      <c r="CP72" s="1282"/>
      <c r="CQ72" s="1282"/>
      <c r="CR72" s="1282"/>
      <c r="CS72" s="1282"/>
      <c r="CT72" s="1282"/>
      <c r="CU72" s="1282"/>
      <c r="CV72" s="1282" t="s">
        <v>563</v>
      </c>
      <c r="CW72" s="1282"/>
      <c r="CX72" s="1282"/>
      <c r="CY72" s="1282"/>
      <c r="CZ72" s="1282"/>
      <c r="DA72" s="1282"/>
      <c r="DB72" s="1282"/>
      <c r="DC72" s="1282"/>
    </row>
    <row r="73" spans="2:107" ht="13.2" x14ac:dyDescent="0.2">
      <c r="B73" s="375"/>
      <c r="G73" s="1293"/>
      <c r="H73" s="1293"/>
      <c r="I73" s="1293"/>
      <c r="J73" s="1293"/>
      <c r="K73" s="1277"/>
      <c r="L73" s="1277"/>
      <c r="M73" s="1277"/>
      <c r="N73" s="1277"/>
      <c r="AM73" s="384"/>
      <c r="AN73" s="1281" t="s">
        <v>611</v>
      </c>
      <c r="AO73" s="1281"/>
      <c r="AP73" s="1281"/>
      <c r="AQ73" s="1281"/>
      <c r="AR73" s="1281"/>
      <c r="AS73" s="1281"/>
      <c r="AT73" s="1281"/>
      <c r="AU73" s="1281"/>
      <c r="AV73" s="1281"/>
      <c r="AW73" s="1281"/>
      <c r="AX73" s="1281"/>
      <c r="AY73" s="1281"/>
      <c r="AZ73" s="1281"/>
      <c r="BA73" s="1281"/>
      <c r="BB73" s="1281" t="s">
        <v>612</v>
      </c>
      <c r="BC73" s="1281"/>
      <c r="BD73" s="1281"/>
      <c r="BE73" s="1281"/>
      <c r="BF73" s="1281"/>
      <c r="BG73" s="1281"/>
      <c r="BH73" s="1281"/>
      <c r="BI73" s="1281"/>
      <c r="BJ73" s="1281"/>
      <c r="BK73" s="1281"/>
      <c r="BL73" s="1281"/>
      <c r="BM73" s="1281"/>
      <c r="BN73" s="1281"/>
      <c r="BO73" s="1281"/>
      <c r="BP73" s="1278">
        <v>136.1</v>
      </c>
      <c r="BQ73" s="1278"/>
      <c r="BR73" s="1278"/>
      <c r="BS73" s="1278"/>
      <c r="BT73" s="1278"/>
      <c r="BU73" s="1278"/>
      <c r="BV73" s="1278"/>
      <c r="BW73" s="1278"/>
      <c r="BX73" s="1278">
        <v>131.6</v>
      </c>
      <c r="BY73" s="1278"/>
      <c r="BZ73" s="1278"/>
      <c r="CA73" s="1278"/>
      <c r="CB73" s="1278"/>
      <c r="CC73" s="1278"/>
      <c r="CD73" s="1278"/>
      <c r="CE73" s="1278"/>
      <c r="CF73" s="1278">
        <v>122.1</v>
      </c>
      <c r="CG73" s="1278"/>
      <c r="CH73" s="1278"/>
      <c r="CI73" s="1278"/>
      <c r="CJ73" s="1278"/>
      <c r="CK73" s="1278"/>
      <c r="CL73" s="1278"/>
      <c r="CM73" s="1278"/>
      <c r="CN73" s="1278">
        <v>104.3</v>
      </c>
      <c r="CO73" s="1278"/>
      <c r="CP73" s="1278"/>
      <c r="CQ73" s="1278"/>
      <c r="CR73" s="1278"/>
      <c r="CS73" s="1278"/>
      <c r="CT73" s="1278"/>
      <c r="CU73" s="1278"/>
      <c r="CV73" s="1278">
        <v>102.7</v>
      </c>
      <c r="CW73" s="1278"/>
      <c r="CX73" s="1278"/>
      <c r="CY73" s="1278"/>
      <c r="CZ73" s="1278"/>
      <c r="DA73" s="1278"/>
      <c r="DB73" s="1278"/>
      <c r="DC73" s="1278"/>
    </row>
    <row r="74" spans="2:107" ht="13.2" x14ac:dyDescent="0.2">
      <c r="B74" s="375"/>
      <c r="G74" s="1293"/>
      <c r="H74" s="1293"/>
      <c r="I74" s="1293"/>
      <c r="J74" s="1293"/>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2" x14ac:dyDescent="0.2">
      <c r="B75" s="375"/>
      <c r="G75" s="1293"/>
      <c r="H75" s="1293"/>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617</v>
      </c>
      <c r="BC75" s="1281"/>
      <c r="BD75" s="1281"/>
      <c r="BE75" s="1281"/>
      <c r="BF75" s="1281"/>
      <c r="BG75" s="1281"/>
      <c r="BH75" s="1281"/>
      <c r="BI75" s="1281"/>
      <c r="BJ75" s="1281"/>
      <c r="BK75" s="1281"/>
      <c r="BL75" s="1281"/>
      <c r="BM75" s="1281"/>
      <c r="BN75" s="1281"/>
      <c r="BO75" s="1281"/>
      <c r="BP75" s="1278">
        <v>10.5</v>
      </c>
      <c r="BQ75" s="1278"/>
      <c r="BR75" s="1278"/>
      <c r="BS75" s="1278"/>
      <c r="BT75" s="1278"/>
      <c r="BU75" s="1278"/>
      <c r="BV75" s="1278"/>
      <c r="BW75" s="1278"/>
      <c r="BX75" s="1278">
        <v>11</v>
      </c>
      <c r="BY75" s="1278"/>
      <c r="BZ75" s="1278"/>
      <c r="CA75" s="1278"/>
      <c r="CB75" s="1278"/>
      <c r="CC75" s="1278"/>
      <c r="CD75" s="1278"/>
      <c r="CE75" s="1278"/>
      <c r="CF75" s="1278">
        <v>11.8</v>
      </c>
      <c r="CG75" s="1278"/>
      <c r="CH75" s="1278"/>
      <c r="CI75" s="1278"/>
      <c r="CJ75" s="1278"/>
      <c r="CK75" s="1278"/>
      <c r="CL75" s="1278"/>
      <c r="CM75" s="1278"/>
      <c r="CN75" s="1278">
        <v>12</v>
      </c>
      <c r="CO75" s="1278"/>
      <c r="CP75" s="1278"/>
      <c r="CQ75" s="1278"/>
      <c r="CR75" s="1278"/>
      <c r="CS75" s="1278"/>
      <c r="CT75" s="1278"/>
      <c r="CU75" s="1278"/>
      <c r="CV75" s="1278">
        <v>11.7</v>
      </c>
      <c r="CW75" s="1278"/>
      <c r="CX75" s="1278"/>
      <c r="CY75" s="1278"/>
      <c r="CZ75" s="1278"/>
      <c r="DA75" s="1278"/>
      <c r="DB75" s="1278"/>
      <c r="DC75" s="1278"/>
    </row>
    <row r="76" spans="2:107" ht="13.2" x14ac:dyDescent="0.2">
      <c r="B76" s="375"/>
      <c r="G76" s="1293"/>
      <c r="H76" s="1293"/>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2" x14ac:dyDescent="0.2">
      <c r="B77" s="375"/>
      <c r="G77" s="1276"/>
      <c r="H77" s="1276"/>
      <c r="I77" s="1276"/>
      <c r="J77" s="1276"/>
      <c r="K77" s="1277"/>
      <c r="L77" s="1277"/>
      <c r="M77" s="1277"/>
      <c r="N77" s="1277"/>
      <c r="AN77" s="1282" t="s">
        <v>614</v>
      </c>
      <c r="AO77" s="1282"/>
      <c r="AP77" s="1282"/>
      <c r="AQ77" s="1282"/>
      <c r="AR77" s="1282"/>
      <c r="AS77" s="1282"/>
      <c r="AT77" s="1282"/>
      <c r="AU77" s="1282"/>
      <c r="AV77" s="1282"/>
      <c r="AW77" s="1282"/>
      <c r="AX77" s="1282"/>
      <c r="AY77" s="1282"/>
      <c r="AZ77" s="1282"/>
      <c r="BA77" s="1282"/>
      <c r="BB77" s="1281" t="s">
        <v>612</v>
      </c>
      <c r="BC77" s="1281"/>
      <c r="BD77" s="1281"/>
      <c r="BE77" s="1281"/>
      <c r="BF77" s="1281"/>
      <c r="BG77" s="1281"/>
      <c r="BH77" s="1281"/>
      <c r="BI77" s="1281"/>
      <c r="BJ77" s="1281"/>
      <c r="BK77" s="1281"/>
      <c r="BL77" s="1281"/>
      <c r="BM77" s="1281"/>
      <c r="BN77" s="1281"/>
      <c r="BO77" s="1281"/>
      <c r="BP77" s="1278">
        <v>37.700000000000003</v>
      </c>
      <c r="BQ77" s="1278"/>
      <c r="BR77" s="1278"/>
      <c r="BS77" s="1278"/>
      <c r="BT77" s="1278"/>
      <c r="BU77" s="1278"/>
      <c r="BV77" s="1278"/>
      <c r="BW77" s="1278"/>
      <c r="BX77" s="1278">
        <v>37.9</v>
      </c>
      <c r="BY77" s="1278"/>
      <c r="BZ77" s="1278"/>
      <c r="CA77" s="1278"/>
      <c r="CB77" s="1278"/>
      <c r="CC77" s="1278"/>
      <c r="CD77" s="1278"/>
      <c r="CE77" s="1278"/>
      <c r="CF77" s="1278">
        <v>38.700000000000003</v>
      </c>
      <c r="CG77" s="1278"/>
      <c r="CH77" s="1278"/>
      <c r="CI77" s="1278"/>
      <c r="CJ77" s="1278"/>
      <c r="CK77" s="1278"/>
      <c r="CL77" s="1278"/>
      <c r="CM77" s="1278"/>
      <c r="CN77" s="1278">
        <v>32.5</v>
      </c>
      <c r="CO77" s="1278"/>
      <c r="CP77" s="1278"/>
      <c r="CQ77" s="1278"/>
      <c r="CR77" s="1278"/>
      <c r="CS77" s="1278"/>
      <c r="CT77" s="1278"/>
      <c r="CU77" s="1278"/>
      <c r="CV77" s="1278">
        <v>23</v>
      </c>
      <c r="CW77" s="1278"/>
      <c r="CX77" s="1278"/>
      <c r="CY77" s="1278"/>
      <c r="CZ77" s="1278"/>
      <c r="DA77" s="1278"/>
      <c r="DB77" s="1278"/>
      <c r="DC77" s="1278"/>
    </row>
    <row r="78" spans="2:107" ht="13.2" x14ac:dyDescent="0.2">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2" x14ac:dyDescent="0.2">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617</v>
      </c>
      <c r="BC79" s="1281"/>
      <c r="BD79" s="1281"/>
      <c r="BE79" s="1281"/>
      <c r="BF79" s="1281"/>
      <c r="BG79" s="1281"/>
      <c r="BH79" s="1281"/>
      <c r="BI79" s="1281"/>
      <c r="BJ79" s="1281"/>
      <c r="BK79" s="1281"/>
      <c r="BL79" s="1281"/>
      <c r="BM79" s="1281"/>
      <c r="BN79" s="1281"/>
      <c r="BO79" s="1281"/>
      <c r="BP79" s="1278">
        <v>8.9</v>
      </c>
      <c r="BQ79" s="1278"/>
      <c r="BR79" s="1278"/>
      <c r="BS79" s="1278"/>
      <c r="BT79" s="1278"/>
      <c r="BU79" s="1278"/>
      <c r="BV79" s="1278"/>
      <c r="BW79" s="1278"/>
      <c r="BX79" s="1278">
        <v>8.6999999999999993</v>
      </c>
      <c r="BY79" s="1278"/>
      <c r="BZ79" s="1278"/>
      <c r="CA79" s="1278"/>
      <c r="CB79" s="1278"/>
      <c r="CC79" s="1278"/>
      <c r="CD79" s="1278"/>
      <c r="CE79" s="1278"/>
      <c r="CF79" s="1278">
        <v>8.8000000000000007</v>
      </c>
      <c r="CG79" s="1278"/>
      <c r="CH79" s="1278"/>
      <c r="CI79" s="1278"/>
      <c r="CJ79" s="1278"/>
      <c r="CK79" s="1278"/>
      <c r="CL79" s="1278"/>
      <c r="CM79" s="1278"/>
      <c r="CN79" s="1278">
        <v>8.6999999999999993</v>
      </c>
      <c r="CO79" s="1278"/>
      <c r="CP79" s="1278"/>
      <c r="CQ79" s="1278"/>
      <c r="CR79" s="1278"/>
      <c r="CS79" s="1278"/>
      <c r="CT79" s="1278"/>
      <c r="CU79" s="1278"/>
      <c r="CV79" s="1278">
        <v>8.1999999999999993</v>
      </c>
      <c r="CW79" s="1278"/>
      <c r="CX79" s="1278"/>
      <c r="CY79" s="1278"/>
      <c r="CZ79" s="1278"/>
      <c r="DA79" s="1278"/>
      <c r="DB79" s="1278"/>
      <c r="DC79" s="1278"/>
    </row>
    <row r="80" spans="2:107" ht="13.2" x14ac:dyDescent="0.2">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WZawjkmkS4lH9/ePSPF60wLBsk+FSyVjs5oSwPxMrZsgUlvNd1I31/DUd7IK66TLwYcY24kc/6ceEYp9HyehRQ==" saltValue="2rSNbQXjv09OB9FeRblrm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DF523-1305-4460-9212-92763C8A22F4}">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506</v>
      </c>
    </row>
  </sheetData>
  <sheetProtection algorithmName="SHA-512" hashValue="eBUywclqZQYTyk3bgMQzmoSc8LQ3udriAfjmxULWSEIsZUL7t3llK+DaoJzUBal2tx+LWJaKqdy/rS8rfarRDA==" saltValue="7ScVNbuboJ01jQM8ZWpT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C8BDD-90BB-445C-8E24-4CEF2D20233D}">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506</v>
      </c>
    </row>
  </sheetData>
  <sheetProtection algorithmName="SHA-512" hashValue="iuheu4yNV+4VMV8noc61env2g/yX1rFL0G/7xihAv6Ic1iheUgZb2Nb3OW1wsA/gBkhr3MsyttEbyBC81QRPPA==" saltValue="VyD4mu5SV99cdx0eNCJaN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441406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556</v>
      </c>
      <c r="G2" s="148"/>
      <c r="H2" s="149"/>
    </row>
    <row r="3" spans="1:8" x14ac:dyDescent="0.2">
      <c r="A3" s="145" t="s">
        <v>549</v>
      </c>
      <c r="B3" s="150"/>
      <c r="C3" s="151"/>
      <c r="D3" s="152">
        <v>123557</v>
      </c>
      <c r="E3" s="153"/>
      <c r="F3" s="154">
        <v>72656</v>
      </c>
      <c r="G3" s="155"/>
      <c r="H3" s="156"/>
    </row>
    <row r="4" spans="1:8" x14ac:dyDescent="0.2">
      <c r="A4" s="157"/>
      <c r="B4" s="158"/>
      <c r="C4" s="159"/>
      <c r="D4" s="160">
        <v>45066</v>
      </c>
      <c r="E4" s="161"/>
      <c r="F4" s="162">
        <v>36448</v>
      </c>
      <c r="G4" s="163"/>
      <c r="H4" s="164"/>
    </row>
    <row r="5" spans="1:8" x14ac:dyDescent="0.2">
      <c r="A5" s="145" t="s">
        <v>551</v>
      </c>
      <c r="B5" s="150"/>
      <c r="C5" s="151"/>
      <c r="D5" s="152">
        <v>77902</v>
      </c>
      <c r="E5" s="153"/>
      <c r="F5" s="154">
        <v>65080</v>
      </c>
      <c r="G5" s="155"/>
      <c r="H5" s="156"/>
    </row>
    <row r="6" spans="1:8" x14ac:dyDescent="0.2">
      <c r="A6" s="157"/>
      <c r="B6" s="158"/>
      <c r="C6" s="159"/>
      <c r="D6" s="160">
        <v>25126</v>
      </c>
      <c r="E6" s="161"/>
      <c r="F6" s="162">
        <v>38201</v>
      </c>
      <c r="G6" s="163"/>
      <c r="H6" s="164"/>
    </row>
    <row r="7" spans="1:8" x14ac:dyDescent="0.2">
      <c r="A7" s="145" t="s">
        <v>552</v>
      </c>
      <c r="B7" s="150"/>
      <c r="C7" s="151"/>
      <c r="D7" s="152">
        <v>71754</v>
      </c>
      <c r="E7" s="153"/>
      <c r="F7" s="154">
        <v>79288</v>
      </c>
      <c r="G7" s="155"/>
      <c r="H7" s="156"/>
    </row>
    <row r="8" spans="1:8" x14ac:dyDescent="0.2">
      <c r="A8" s="157"/>
      <c r="B8" s="158"/>
      <c r="C8" s="159"/>
      <c r="D8" s="160">
        <v>17963</v>
      </c>
      <c r="E8" s="161"/>
      <c r="F8" s="162">
        <v>41870</v>
      </c>
      <c r="G8" s="163"/>
      <c r="H8" s="164"/>
    </row>
    <row r="9" spans="1:8" x14ac:dyDescent="0.2">
      <c r="A9" s="145" t="s">
        <v>553</v>
      </c>
      <c r="B9" s="150"/>
      <c r="C9" s="151"/>
      <c r="D9" s="152">
        <v>76083</v>
      </c>
      <c r="E9" s="153"/>
      <c r="F9" s="154">
        <v>84962</v>
      </c>
      <c r="G9" s="155"/>
      <c r="H9" s="156"/>
    </row>
    <row r="10" spans="1:8" x14ac:dyDescent="0.2">
      <c r="A10" s="157"/>
      <c r="B10" s="158"/>
      <c r="C10" s="159"/>
      <c r="D10" s="160">
        <v>25350</v>
      </c>
      <c r="E10" s="161"/>
      <c r="F10" s="162">
        <v>42793</v>
      </c>
      <c r="G10" s="163"/>
      <c r="H10" s="164"/>
    </row>
    <row r="11" spans="1:8" x14ac:dyDescent="0.2">
      <c r="A11" s="145" t="s">
        <v>554</v>
      </c>
      <c r="B11" s="150"/>
      <c r="C11" s="151"/>
      <c r="D11" s="152">
        <v>101805</v>
      </c>
      <c r="E11" s="153"/>
      <c r="F11" s="154">
        <v>71279</v>
      </c>
      <c r="G11" s="155"/>
      <c r="H11" s="156"/>
    </row>
    <row r="12" spans="1:8" x14ac:dyDescent="0.2">
      <c r="A12" s="157"/>
      <c r="B12" s="158"/>
      <c r="C12" s="165"/>
      <c r="D12" s="160">
        <v>40992</v>
      </c>
      <c r="E12" s="161"/>
      <c r="F12" s="162">
        <v>36731</v>
      </c>
      <c r="G12" s="163"/>
      <c r="H12" s="164"/>
    </row>
    <row r="13" spans="1:8" x14ac:dyDescent="0.2">
      <c r="A13" s="145"/>
      <c r="B13" s="150"/>
      <c r="C13" s="166"/>
      <c r="D13" s="167">
        <v>90220</v>
      </c>
      <c r="E13" s="168"/>
      <c r="F13" s="169">
        <v>74653</v>
      </c>
      <c r="G13" s="170"/>
      <c r="H13" s="156"/>
    </row>
    <row r="14" spans="1:8" x14ac:dyDescent="0.2">
      <c r="A14" s="157"/>
      <c r="B14" s="158"/>
      <c r="C14" s="159"/>
      <c r="D14" s="160">
        <v>30899</v>
      </c>
      <c r="E14" s="161"/>
      <c r="F14" s="162">
        <v>39209</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5.79</v>
      </c>
      <c r="C19" s="171">
        <f>ROUND(VALUE(SUBSTITUTE(実質収支比率等に係る経年分析!G$48,"▲","-")),2)</f>
        <v>5.56</v>
      </c>
      <c r="D19" s="171">
        <f>ROUND(VALUE(SUBSTITUTE(実質収支比率等に係る経年分析!H$48,"▲","-")),2)</f>
        <v>5.65</v>
      </c>
      <c r="E19" s="171">
        <f>ROUND(VALUE(SUBSTITUTE(実質収支比率等に係る経年分析!I$48,"▲","-")),2)</f>
        <v>6.17</v>
      </c>
      <c r="F19" s="171">
        <f>ROUND(VALUE(SUBSTITUTE(実質収支比率等に係る経年分析!J$48,"▲","-")),2)</f>
        <v>7.88</v>
      </c>
    </row>
    <row r="20" spans="1:11" x14ac:dyDescent="0.2">
      <c r="A20" s="171" t="s">
        <v>55</v>
      </c>
      <c r="B20" s="171">
        <f>ROUND(VALUE(SUBSTITUTE(実質収支比率等に係る経年分析!F$47,"▲","-")),2)</f>
        <v>16.52</v>
      </c>
      <c r="C20" s="171">
        <f>ROUND(VALUE(SUBSTITUTE(実質収支比率等に係る経年分析!G$47,"▲","-")),2)</f>
        <v>17.39</v>
      </c>
      <c r="D20" s="171">
        <f>ROUND(VALUE(SUBSTITUTE(実質収支比率等に係る経年分析!H$47,"▲","-")),2)</f>
        <v>19.57</v>
      </c>
      <c r="E20" s="171">
        <f>ROUND(VALUE(SUBSTITUTE(実質収支比率等に係る経年分析!I$47,"▲","-")),2)</f>
        <v>19.059999999999999</v>
      </c>
      <c r="F20" s="171">
        <f>ROUND(VALUE(SUBSTITUTE(実質収支比率等に係る経年分析!J$47,"▲","-")),2)</f>
        <v>21.1</v>
      </c>
    </row>
    <row r="21" spans="1:11" x14ac:dyDescent="0.2">
      <c r="A21" s="171" t="s">
        <v>56</v>
      </c>
      <c r="B21" s="171">
        <f>IF(ISNUMBER(VALUE(SUBSTITUTE(実質収支比率等に係る経年分析!F$49,"▲","-"))),ROUND(VALUE(SUBSTITUTE(実質収支比率等に係る経年分析!F$49,"▲","-")),2),NA())</f>
        <v>-0.68</v>
      </c>
      <c r="C21" s="171">
        <f>IF(ISNUMBER(VALUE(SUBSTITUTE(実質収支比率等に係る経年分析!G$49,"▲","-"))),ROUND(VALUE(SUBSTITUTE(実質収支比率等に係る経年分析!G$49,"▲","-")),2),NA())</f>
        <v>2.19</v>
      </c>
      <c r="D21" s="171">
        <f>IF(ISNUMBER(VALUE(SUBSTITUTE(実質収支比率等に係る経年分析!H$49,"▲","-"))),ROUND(VALUE(SUBSTITUTE(実質収支比率等に係る経年分析!H$49,"▲","-")),2),NA())</f>
        <v>2.69</v>
      </c>
      <c r="E21" s="171">
        <f>IF(ISNUMBER(VALUE(SUBSTITUTE(実質収支比率等に係る経年分析!I$49,"▲","-"))),ROUND(VALUE(SUBSTITUTE(実質収支比率等に係る経年分析!I$49,"▲","-")),2),NA())</f>
        <v>1.32</v>
      </c>
      <c r="F21" s="171">
        <f>IF(ISNUMBER(VALUE(SUBSTITUTE(実質収支比率等に係る経年分析!J$49,"▲","-"))),ROUND(VALUE(SUBSTITUTE(実質収支比率等に係る経年分析!J$49,"▲","-")),2),NA())</f>
        <v>4.38</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0.65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0.64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1.27</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漁業集落環境整備事業特別会計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7.0000000000000007E-2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7.0000000000000007E-2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2">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1.48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0.43</v>
      </c>
    </row>
    <row r="33" spans="1:16" x14ac:dyDescent="0.2">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1.01</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1.85</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5.78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5.56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5.65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6.17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7.87</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6.73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6.86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7.57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8.14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8.33</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2094</v>
      </c>
      <c r="E42" s="173"/>
      <c r="F42" s="173"/>
      <c r="G42" s="173">
        <f>'実質公債費比率（分子）の構造'!L$52</f>
        <v>2075</v>
      </c>
      <c r="H42" s="173"/>
      <c r="I42" s="173"/>
      <c r="J42" s="173">
        <f>'実質公債費比率（分子）の構造'!M$52</f>
        <v>2036</v>
      </c>
      <c r="K42" s="173"/>
      <c r="L42" s="173"/>
      <c r="M42" s="173">
        <f>'実質公債費比率（分子）の構造'!N$52</f>
        <v>2019</v>
      </c>
      <c r="N42" s="173"/>
      <c r="O42" s="173"/>
      <c r="P42" s="173">
        <f>'実質公債費比率（分子）の構造'!O$52</f>
        <v>1984</v>
      </c>
    </row>
    <row r="43" spans="1:16" x14ac:dyDescent="0.2">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415</v>
      </c>
      <c r="C45" s="173"/>
      <c r="D45" s="173"/>
      <c r="E45" s="173">
        <f>'実質公債費比率（分子）の構造'!L$49</f>
        <v>427</v>
      </c>
      <c r="F45" s="173"/>
      <c r="G45" s="173"/>
      <c r="H45" s="173">
        <f>'実質公債費比率（分子）の構造'!M$49</f>
        <v>447</v>
      </c>
      <c r="I45" s="173"/>
      <c r="J45" s="173"/>
      <c r="K45" s="173">
        <f>'実質公債費比率（分子）の構造'!N$49</f>
        <v>415</v>
      </c>
      <c r="L45" s="173"/>
      <c r="M45" s="173"/>
      <c r="N45" s="173">
        <f>'実質公債費比率（分子）の構造'!O$49</f>
        <v>413</v>
      </c>
      <c r="O45" s="173"/>
      <c r="P45" s="173"/>
    </row>
    <row r="46" spans="1:16" x14ac:dyDescent="0.2">
      <c r="A46" s="173" t="s">
        <v>67</v>
      </c>
      <c r="B46" s="173">
        <f>'実質公債費比率（分子）の構造'!K$48</f>
        <v>833</v>
      </c>
      <c r="C46" s="173"/>
      <c r="D46" s="173"/>
      <c r="E46" s="173">
        <f>'実質公債費比率（分子）の構造'!L$48</f>
        <v>857</v>
      </c>
      <c r="F46" s="173"/>
      <c r="G46" s="173"/>
      <c r="H46" s="173">
        <f>'実質公債費比率（分子）の構造'!M$48</f>
        <v>862</v>
      </c>
      <c r="I46" s="173"/>
      <c r="J46" s="173"/>
      <c r="K46" s="173">
        <f>'実質公債費比率（分子）の構造'!N$48</f>
        <v>765</v>
      </c>
      <c r="L46" s="173"/>
      <c r="M46" s="173"/>
      <c r="N46" s="173">
        <f>'実質公債費比率（分子）の構造'!O$48</f>
        <v>727</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1610</v>
      </c>
      <c r="C49" s="173"/>
      <c r="D49" s="173"/>
      <c r="E49" s="173">
        <f>'実質公債費比率（分子）の構造'!L$45</f>
        <v>1624</v>
      </c>
      <c r="F49" s="173"/>
      <c r="G49" s="173"/>
      <c r="H49" s="173">
        <f>'実質公債費比率（分子）の構造'!M$45</f>
        <v>1664</v>
      </c>
      <c r="I49" s="173"/>
      <c r="J49" s="173"/>
      <c r="K49" s="173">
        <f>'実質公債費比率（分子）の構造'!N$45</f>
        <v>1723</v>
      </c>
      <c r="L49" s="173"/>
      <c r="M49" s="173"/>
      <c r="N49" s="173">
        <f>'実質公債費比率（分子）の構造'!O$45</f>
        <v>1734</v>
      </c>
      <c r="O49" s="173"/>
      <c r="P49" s="173"/>
    </row>
    <row r="50" spans="1:16" x14ac:dyDescent="0.2">
      <c r="A50" s="173" t="s">
        <v>71</v>
      </c>
      <c r="B50" s="173" t="e">
        <f>NA()</f>
        <v>#N/A</v>
      </c>
      <c r="C50" s="173">
        <f>IF(ISNUMBER('実質公債費比率（分子）の構造'!K$53),'実質公債費比率（分子）の構造'!K$53,NA())</f>
        <v>764</v>
      </c>
      <c r="D50" s="173" t="e">
        <f>NA()</f>
        <v>#N/A</v>
      </c>
      <c r="E50" s="173" t="e">
        <f>NA()</f>
        <v>#N/A</v>
      </c>
      <c r="F50" s="173">
        <f>IF(ISNUMBER('実質公債費比率（分子）の構造'!L$53),'実質公債費比率（分子）の構造'!L$53,NA())</f>
        <v>833</v>
      </c>
      <c r="G50" s="173" t="e">
        <f>NA()</f>
        <v>#N/A</v>
      </c>
      <c r="H50" s="173" t="e">
        <f>NA()</f>
        <v>#N/A</v>
      </c>
      <c r="I50" s="173">
        <f>IF(ISNUMBER('実質公債費比率（分子）の構造'!M$53),'実質公債費比率（分子）の構造'!M$53,NA())</f>
        <v>937</v>
      </c>
      <c r="J50" s="173" t="e">
        <f>NA()</f>
        <v>#N/A</v>
      </c>
      <c r="K50" s="173" t="e">
        <f>NA()</f>
        <v>#N/A</v>
      </c>
      <c r="L50" s="173">
        <f>IF(ISNUMBER('実質公債費比率（分子）の構造'!N$53),'実質公債費比率（分子）の構造'!N$53,NA())</f>
        <v>884</v>
      </c>
      <c r="M50" s="173" t="e">
        <f>NA()</f>
        <v>#N/A</v>
      </c>
      <c r="N50" s="173" t="e">
        <f>NA()</f>
        <v>#N/A</v>
      </c>
      <c r="O50" s="173">
        <f>IF(ISNUMBER('実質公債費比率（分子）の構造'!O$53),'実質公債費比率（分子）の構造'!O$53,NA())</f>
        <v>890</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20523</v>
      </c>
      <c r="E56" s="172"/>
      <c r="F56" s="172"/>
      <c r="G56" s="172">
        <f>'将来負担比率（分子）の構造'!J$52</f>
        <v>19697</v>
      </c>
      <c r="H56" s="172"/>
      <c r="I56" s="172"/>
      <c r="J56" s="172">
        <f>'将来負担比率（分子）の構造'!K$52</f>
        <v>18731</v>
      </c>
      <c r="K56" s="172"/>
      <c r="L56" s="172"/>
      <c r="M56" s="172">
        <f>'将来負担比率（分子）の構造'!L$52</f>
        <v>18078</v>
      </c>
      <c r="N56" s="172"/>
      <c r="O56" s="172"/>
      <c r="P56" s="172">
        <f>'将来負担比率（分子）の構造'!M$52</f>
        <v>17407</v>
      </c>
    </row>
    <row r="57" spans="1:16" x14ac:dyDescent="0.2">
      <c r="A57" s="172" t="s">
        <v>42</v>
      </c>
      <c r="B57" s="172"/>
      <c r="C57" s="172"/>
      <c r="D57" s="172">
        <f>'将来負担比率（分子）の構造'!I$51</f>
        <v>2339</v>
      </c>
      <c r="E57" s="172"/>
      <c r="F57" s="172"/>
      <c r="G57" s="172">
        <f>'将来負担比率（分子）の構造'!J$51</f>
        <v>2289</v>
      </c>
      <c r="H57" s="172"/>
      <c r="I57" s="172"/>
      <c r="J57" s="172">
        <f>'将来負担比率（分子）の構造'!K$51</f>
        <v>2149</v>
      </c>
      <c r="K57" s="172"/>
      <c r="L57" s="172"/>
      <c r="M57" s="172">
        <f>'将来負担比率（分子）の構造'!L$51</f>
        <v>1408</v>
      </c>
      <c r="N57" s="172"/>
      <c r="O57" s="172"/>
      <c r="P57" s="172">
        <f>'将来負担比率（分子）の構造'!M$51</f>
        <v>1351</v>
      </c>
    </row>
    <row r="58" spans="1:16" x14ac:dyDescent="0.2">
      <c r="A58" s="172" t="s">
        <v>41</v>
      </c>
      <c r="B58" s="172"/>
      <c r="C58" s="172"/>
      <c r="D58" s="172">
        <f>'将来負担比率（分子）の構造'!I$50</f>
        <v>2418</v>
      </c>
      <c r="E58" s="172"/>
      <c r="F58" s="172"/>
      <c r="G58" s="172">
        <f>'将来負担比率（分子）の構造'!J$50</f>
        <v>2547</v>
      </c>
      <c r="H58" s="172"/>
      <c r="I58" s="172"/>
      <c r="J58" s="172">
        <f>'将来負担比率（分子）の構造'!K$50</f>
        <v>2812</v>
      </c>
      <c r="K58" s="172"/>
      <c r="L58" s="172"/>
      <c r="M58" s="172">
        <f>'将来負担比率（分子）の構造'!L$50</f>
        <v>3181</v>
      </c>
      <c r="N58" s="172"/>
      <c r="O58" s="172"/>
      <c r="P58" s="172">
        <f>'将来負担比率（分子）の構造'!M$50</f>
        <v>3892</v>
      </c>
    </row>
    <row r="59" spans="1:16" x14ac:dyDescent="0.2">
      <c r="A59" s="172" t="s">
        <v>39</v>
      </c>
      <c r="B59" s="172" t="str">
        <f>'将来負担比率（分子）の構造'!I$49</f>
        <v>-</v>
      </c>
      <c r="C59" s="172"/>
      <c r="D59" s="172"/>
      <c r="E59" s="172">
        <f>'将来負担比率（分子）の構造'!J$49</f>
        <v>79</v>
      </c>
      <c r="F59" s="172"/>
      <c r="G59" s="172"/>
      <c r="H59" s="172">
        <f>'将来負担比率（分子）の構造'!K$49</f>
        <v>295</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16</v>
      </c>
      <c r="C61" s="172"/>
      <c r="D61" s="172"/>
      <c r="E61" s="172">
        <f>'将来負担比率（分子）の構造'!J$46</f>
        <v>11</v>
      </c>
      <c r="F61" s="172"/>
      <c r="G61" s="172"/>
      <c r="H61" s="172">
        <f>'将来負担比率（分子）の構造'!K$46</f>
        <v>5</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3362</v>
      </c>
      <c r="C62" s="172"/>
      <c r="D62" s="172"/>
      <c r="E62" s="172">
        <f>'将来負担比率（分子）の構造'!J$45</f>
        <v>3267</v>
      </c>
      <c r="F62" s="172"/>
      <c r="G62" s="172"/>
      <c r="H62" s="172">
        <f>'将来負担比率（分子）の構造'!K$45</f>
        <v>3025</v>
      </c>
      <c r="I62" s="172"/>
      <c r="J62" s="172"/>
      <c r="K62" s="172">
        <f>'将来負担比率（分子）の構造'!L$45</f>
        <v>2981</v>
      </c>
      <c r="L62" s="172"/>
      <c r="M62" s="172"/>
      <c r="N62" s="172">
        <f>'将来負担比率（分子）の構造'!M$45</f>
        <v>2967</v>
      </c>
      <c r="O62" s="172"/>
      <c r="P62" s="172"/>
    </row>
    <row r="63" spans="1:16" x14ac:dyDescent="0.2">
      <c r="A63" s="172" t="s">
        <v>34</v>
      </c>
      <c r="B63" s="172">
        <f>'将来負担比率（分子）の構造'!I$44</f>
        <v>2996</v>
      </c>
      <c r="C63" s="172"/>
      <c r="D63" s="172"/>
      <c r="E63" s="172">
        <f>'将来負担比率（分子）の構造'!J$44</f>
        <v>2775</v>
      </c>
      <c r="F63" s="172"/>
      <c r="G63" s="172"/>
      <c r="H63" s="172">
        <f>'将来負担比率（分子）の構造'!K$44</f>
        <v>2542</v>
      </c>
      <c r="I63" s="172"/>
      <c r="J63" s="172"/>
      <c r="K63" s="172">
        <f>'将来負担比率（分子）の構造'!L$44</f>
        <v>2208</v>
      </c>
      <c r="L63" s="172"/>
      <c r="M63" s="172"/>
      <c r="N63" s="172">
        <f>'将来負担比率（分子）の構造'!M$44</f>
        <v>3025</v>
      </c>
      <c r="O63" s="172"/>
      <c r="P63" s="172"/>
    </row>
    <row r="64" spans="1:16" x14ac:dyDescent="0.2">
      <c r="A64" s="172" t="s">
        <v>33</v>
      </c>
      <c r="B64" s="172">
        <f>'将来負担比率（分子）の構造'!I$43</f>
        <v>11059</v>
      </c>
      <c r="C64" s="172"/>
      <c r="D64" s="172"/>
      <c r="E64" s="172">
        <f>'将来負担比率（分子）の構造'!J$43</f>
        <v>10627</v>
      </c>
      <c r="F64" s="172"/>
      <c r="G64" s="172"/>
      <c r="H64" s="172">
        <f>'将来負担比率（分子）の構造'!K$43</f>
        <v>10134</v>
      </c>
      <c r="I64" s="172"/>
      <c r="J64" s="172"/>
      <c r="K64" s="172">
        <f>'将来負担比率（分子）の構造'!L$43</f>
        <v>9668</v>
      </c>
      <c r="L64" s="172"/>
      <c r="M64" s="172"/>
      <c r="N64" s="172">
        <f>'将来負担比率（分子）の構造'!M$43</f>
        <v>9107</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17462</v>
      </c>
      <c r="C66" s="172"/>
      <c r="D66" s="172"/>
      <c r="E66" s="172">
        <f>'将来負担比率（分子）の構造'!J$41</f>
        <v>17085</v>
      </c>
      <c r="F66" s="172"/>
      <c r="G66" s="172"/>
      <c r="H66" s="172">
        <f>'将来負担比率（分子）の構造'!K$41</f>
        <v>16575</v>
      </c>
      <c r="I66" s="172"/>
      <c r="J66" s="172"/>
      <c r="K66" s="172">
        <f>'将来負担比率（分子）の構造'!L$41</f>
        <v>15922</v>
      </c>
      <c r="L66" s="172"/>
      <c r="M66" s="172"/>
      <c r="N66" s="172">
        <f>'将来負担比率（分子）の構造'!M$41</f>
        <v>15826</v>
      </c>
      <c r="O66" s="172"/>
      <c r="P66" s="172"/>
    </row>
    <row r="67" spans="1:16" x14ac:dyDescent="0.2">
      <c r="A67" s="172" t="s">
        <v>75</v>
      </c>
      <c r="B67" s="172" t="e">
        <f>NA()</f>
        <v>#N/A</v>
      </c>
      <c r="C67" s="172">
        <f>IF(ISNUMBER('将来負担比率（分子）の構造'!I$53), IF('将来負担比率（分子）の構造'!I$53 &lt; 0, 0, '将来負担比率（分子）の構造'!I$53), NA())</f>
        <v>9614</v>
      </c>
      <c r="D67" s="172" t="e">
        <f>NA()</f>
        <v>#N/A</v>
      </c>
      <c r="E67" s="172" t="e">
        <f>NA()</f>
        <v>#N/A</v>
      </c>
      <c r="F67" s="172">
        <f>IF(ISNUMBER('将来負担比率（分子）の構造'!J$53), IF('将来負担比率（分子）の構造'!J$53 &lt; 0, 0, '将来負担比率（分子）の構造'!J$53), NA())</f>
        <v>9310</v>
      </c>
      <c r="G67" s="172" t="e">
        <f>NA()</f>
        <v>#N/A</v>
      </c>
      <c r="H67" s="172" t="e">
        <f>NA()</f>
        <v>#N/A</v>
      </c>
      <c r="I67" s="172">
        <f>IF(ISNUMBER('将来負担比率（分子）の構造'!K$53), IF('将来負担比率（分子）の構造'!K$53 &lt; 0, 0, '将来負担比率（分子）の構造'!K$53), NA())</f>
        <v>8884</v>
      </c>
      <c r="J67" s="172" t="e">
        <f>NA()</f>
        <v>#N/A</v>
      </c>
      <c r="K67" s="172" t="e">
        <f>NA()</f>
        <v>#N/A</v>
      </c>
      <c r="L67" s="172">
        <f>IF(ISNUMBER('将来負担比率（分子）の構造'!L$53), IF('将来負担比率（分子）の構造'!L$53 &lt; 0, 0, '将来負担比率（分子）の構造'!L$53), NA())</f>
        <v>8112</v>
      </c>
      <c r="M67" s="172" t="e">
        <f>NA()</f>
        <v>#N/A</v>
      </c>
      <c r="N67" s="172" t="e">
        <f>NA()</f>
        <v>#N/A</v>
      </c>
      <c r="O67" s="172">
        <f>IF(ISNUMBER('将来負担比率（分子）の構造'!M$53), IF('将来負担比率（分子）の構造'!M$53 &lt; 0, 0, '将来負担比率（分子）の構造'!M$53), NA())</f>
        <v>8275</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1777</v>
      </c>
      <c r="C72" s="176">
        <f>基金残高に係る経年分析!G55</f>
        <v>1826</v>
      </c>
      <c r="D72" s="176">
        <f>基金残高に係る経年分析!H55</f>
        <v>2074</v>
      </c>
    </row>
    <row r="73" spans="1:16" x14ac:dyDescent="0.2">
      <c r="A73" s="175" t="s">
        <v>78</v>
      </c>
      <c r="B73" s="176">
        <f>基金残高に係る経年分析!F56</f>
        <v>66</v>
      </c>
      <c r="C73" s="176">
        <f>基金残高に係る経年分析!G56</f>
        <v>365</v>
      </c>
      <c r="D73" s="176">
        <f>基金残高に係る経年分析!H56</f>
        <v>811</v>
      </c>
    </row>
    <row r="74" spans="1:16" x14ac:dyDescent="0.2">
      <c r="A74" s="175" t="s">
        <v>79</v>
      </c>
      <c r="B74" s="176">
        <f>基金残高に係る経年分析!F57</f>
        <v>259</v>
      </c>
      <c r="C74" s="176">
        <f>基金残高に係る経年分析!G57</f>
        <v>320</v>
      </c>
      <c r="D74" s="176">
        <f>基金残高に係る経年分析!H57</f>
        <v>307</v>
      </c>
    </row>
  </sheetData>
  <sheetProtection algorithmName="SHA-512" hashValue="2AuYhlB7BYhcokhNF5kF4ZlbxlypNccaTmTXdpqTN2OlLV3kDgf38v9ZGIZsOY3X3vkq0LQbyToMFfDzxnsyBw==" saltValue="fxArmNqekqo3sU4oqJvS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zoomScale="80" zoomScaleNormal="80" workbookViewId="0"/>
  </sheetViews>
  <sheetFormatPr defaultColWidth="0" defaultRowHeight="11.25" customHeight="1" zeroHeight="1" x14ac:dyDescent="0.2"/>
  <cols>
    <col min="1" max="1" width="1.5546875" style="212" customWidth="1"/>
    <col min="2" max="2" width="2.44140625" style="212" customWidth="1"/>
    <col min="3" max="16" width="2.5546875" style="212" customWidth="1"/>
    <col min="17" max="17" width="2.44140625" style="212" customWidth="1"/>
    <col min="18" max="95" width="1.5546875" style="212" customWidth="1"/>
    <col min="96" max="133" width="1.5546875" style="229" customWidth="1"/>
    <col min="134" max="143" width="1.554687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216</v>
      </c>
      <c r="DI1" s="642"/>
      <c r="DJ1" s="642"/>
      <c r="DK1" s="642"/>
      <c r="DL1" s="642"/>
      <c r="DM1" s="642"/>
      <c r="DN1" s="643"/>
      <c r="DO1" s="212"/>
      <c r="DP1" s="641" t="s">
        <v>217</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219</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220</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221</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222</v>
      </c>
      <c r="S4" s="645"/>
      <c r="T4" s="645"/>
      <c r="U4" s="645"/>
      <c r="V4" s="645"/>
      <c r="W4" s="645"/>
      <c r="X4" s="645"/>
      <c r="Y4" s="646"/>
      <c r="Z4" s="644" t="s">
        <v>223</v>
      </c>
      <c r="AA4" s="645"/>
      <c r="AB4" s="645"/>
      <c r="AC4" s="646"/>
      <c r="AD4" s="644" t="s">
        <v>224</v>
      </c>
      <c r="AE4" s="645"/>
      <c r="AF4" s="645"/>
      <c r="AG4" s="645"/>
      <c r="AH4" s="645"/>
      <c r="AI4" s="645"/>
      <c r="AJ4" s="645"/>
      <c r="AK4" s="646"/>
      <c r="AL4" s="644" t="s">
        <v>223</v>
      </c>
      <c r="AM4" s="645"/>
      <c r="AN4" s="645"/>
      <c r="AO4" s="646"/>
      <c r="AP4" s="650" t="s">
        <v>225</v>
      </c>
      <c r="AQ4" s="650"/>
      <c r="AR4" s="650"/>
      <c r="AS4" s="650"/>
      <c r="AT4" s="650"/>
      <c r="AU4" s="650"/>
      <c r="AV4" s="650"/>
      <c r="AW4" s="650"/>
      <c r="AX4" s="650"/>
      <c r="AY4" s="650"/>
      <c r="AZ4" s="650"/>
      <c r="BA4" s="650"/>
      <c r="BB4" s="650"/>
      <c r="BC4" s="650"/>
      <c r="BD4" s="650"/>
      <c r="BE4" s="650"/>
      <c r="BF4" s="650"/>
      <c r="BG4" s="650" t="s">
        <v>226</v>
      </c>
      <c r="BH4" s="650"/>
      <c r="BI4" s="650"/>
      <c r="BJ4" s="650"/>
      <c r="BK4" s="650"/>
      <c r="BL4" s="650"/>
      <c r="BM4" s="650"/>
      <c r="BN4" s="650"/>
      <c r="BO4" s="650" t="s">
        <v>223</v>
      </c>
      <c r="BP4" s="650"/>
      <c r="BQ4" s="650"/>
      <c r="BR4" s="650"/>
      <c r="BS4" s="650" t="s">
        <v>227</v>
      </c>
      <c r="BT4" s="650"/>
      <c r="BU4" s="650"/>
      <c r="BV4" s="650"/>
      <c r="BW4" s="650"/>
      <c r="BX4" s="650"/>
      <c r="BY4" s="650"/>
      <c r="BZ4" s="650"/>
      <c r="CA4" s="650"/>
      <c r="CB4" s="650"/>
      <c r="CD4" s="647" t="s">
        <v>228</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2">
      <c r="B5" s="651" t="s">
        <v>229</v>
      </c>
      <c r="C5" s="652"/>
      <c r="D5" s="652"/>
      <c r="E5" s="652"/>
      <c r="F5" s="652"/>
      <c r="G5" s="652"/>
      <c r="H5" s="652"/>
      <c r="I5" s="652"/>
      <c r="J5" s="652"/>
      <c r="K5" s="652"/>
      <c r="L5" s="652"/>
      <c r="M5" s="652"/>
      <c r="N5" s="652"/>
      <c r="O5" s="652"/>
      <c r="P5" s="652"/>
      <c r="Q5" s="653"/>
      <c r="R5" s="654">
        <v>3694860</v>
      </c>
      <c r="S5" s="655"/>
      <c r="T5" s="655"/>
      <c r="U5" s="655"/>
      <c r="V5" s="655"/>
      <c r="W5" s="655"/>
      <c r="X5" s="655"/>
      <c r="Y5" s="656"/>
      <c r="Z5" s="657">
        <v>18.600000000000001</v>
      </c>
      <c r="AA5" s="657"/>
      <c r="AB5" s="657"/>
      <c r="AC5" s="657"/>
      <c r="AD5" s="658">
        <v>3485455</v>
      </c>
      <c r="AE5" s="658"/>
      <c r="AF5" s="658"/>
      <c r="AG5" s="658"/>
      <c r="AH5" s="658"/>
      <c r="AI5" s="658"/>
      <c r="AJ5" s="658"/>
      <c r="AK5" s="658"/>
      <c r="AL5" s="659">
        <v>36.1</v>
      </c>
      <c r="AM5" s="660"/>
      <c r="AN5" s="660"/>
      <c r="AO5" s="661"/>
      <c r="AP5" s="651" t="s">
        <v>230</v>
      </c>
      <c r="AQ5" s="652"/>
      <c r="AR5" s="652"/>
      <c r="AS5" s="652"/>
      <c r="AT5" s="652"/>
      <c r="AU5" s="652"/>
      <c r="AV5" s="652"/>
      <c r="AW5" s="652"/>
      <c r="AX5" s="652"/>
      <c r="AY5" s="652"/>
      <c r="AZ5" s="652"/>
      <c r="BA5" s="652"/>
      <c r="BB5" s="652"/>
      <c r="BC5" s="652"/>
      <c r="BD5" s="652"/>
      <c r="BE5" s="652"/>
      <c r="BF5" s="653"/>
      <c r="BG5" s="665">
        <v>3485455</v>
      </c>
      <c r="BH5" s="666"/>
      <c r="BI5" s="666"/>
      <c r="BJ5" s="666"/>
      <c r="BK5" s="666"/>
      <c r="BL5" s="666"/>
      <c r="BM5" s="666"/>
      <c r="BN5" s="667"/>
      <c r="BO5" s="668">
        <v>94.3</v>
      </c>
      <c r="BP5" s="668"/>
      <c r="BQ5" s="668"/>
      <c r="BR5" s="668"/>
      <c r="BS5" s="669">
        <v>62764</v>
      </c>
      <c r="BT5" s="669"/>
      <c r="BU5" s="669"/>
      <c r="BV5" s="669"/>
      <c r="BW5" s="669"/>
      <c r="BX5" s="669"/>
      <c r="BY5" s="669"/>
      <c r="BZ5" s="669"/>
      <c r="CA5" s="669"/>
      <c r="CB5" s="673"/>
      <c r="CD5" s="647" t="s">
        <v>225</v>
      </c>
      <c r="CE5" s="648"/>
      <c r="CF5" s="648"/>
      <c r="CG5" s="648"/>
      <c r="CH5" s="648"/>
      <c r="CI5" s="648"/>
      <c r="CJ5" s="648"/>
      <c r="CK5" s="648"/>
      <c r="CL5" s="648"/>
      <c r="CM5" s="648"/>
      <c r="CN5" s="648"/>
      <c r="CO5" s="648"/>
      <c r="CP5" s="648"/>
      <c r="CQ5" s="649"/>
      <c r="CR5" s="647" t="s">
        <v>231</v>
      </c>
      <c r="CS5" s="648"/>
      <c r="CT5" s="648"/>
      <c r="CU5" s="648"/>
      <c r="CV5" s="648"/>
      <c r="CW5" s="648"/>
      <c r="CX5" s="648"/>
      <c r="CY5" s="649"/>
      <c r="CZ5" s="647" t="s">
        <v>223</v>
      </c>
      <c r="DA5" s="648"/>
      <c r="DB5" s="648"/>
      <c r="DC5" s="649"/>
      <c r="DD5" s="647" t="s">
        <v>232</v>
      </c>
      <c r="DE5" s="648"/>
      <c r="DF5" s="648"/>
      <c r="DG5" s="648"/>
      <c r="DH5" s="648"/>
      <c r="DI5" s="648"/>
      <c r="DJ5" s="648"/>
      <c r="DK5" s="648"/>
      <c r="DL5" s="648"/>
      <c r="DM5" s="648"/>
      <c r="DN5" s="648"/>
      <c r="DO5" s="648"/>
      <c r="DP5" s="649"/>
      <c r="DQ5" s="647" t="s">
        <v>233</v>
      </c>
      <c r="DR5" s="648"/>
      <c r="DS5" s="648"/>
      <c r="DT5" s="648"/>
      <c r="DU5" s="648"/>
      <c r="DV5" s="648"/>
      <c r="DW5" s="648"/>
      <c r="DX5" s="648"/>
      <c r="DY5" s="648"/>
      <c r="DZ5" s="648"/>
      <c r="EA5" s="648"/>
      <c r="EB5" s="648"/>
      <c r="EC5" s="649"/>
    </row>
    <row r="6" spans="2:143" ht="11.25" customHeight="1" x14ac:dyDescent="0.2">
      <c r="B6" s="662" t="s">
        <v>234</v>
      </c>
      <c r="C6" s="663"/>
      <c r="D6" s="663"/>
      <c r="E6" s="663"/>
      <c r="F6" s="663"/>
      <c r="G6" s="663"/>
      <c r="H6" s="663"/>
      <c r="I6" s="663"/>
      <c r="J6" s="663"/>
      <c r="K6" s="663"/>
      <c r="L6" s="663"/>
      <c r="M6" s="663"/>
      <c r="N6" s="663"/>
      <c r="O6" s="663"/>
      <c r="P6" s="663"/>
      <c r="Q6" s="664"/>
      <c r="R6" s="665">
        <v>163129</v>
      </c>
      <c r="S6" s="666"/>
      <c r="T6" s="666"/>
      <c r="U6" s="666"/>
      <c r="V6" s="666"/>
      <c r="W6" s="666"/>
      <c r="X6" s="666"/>
      <c r="Y6" s="667"/>
      <c r="Z6" s="668">
        <v>0.8</v>
      </c>
      <c r="AA6" s="668"/>
      <c r="AB6" s="668"/>
      <c r="AC6" s="668"/>
      <c r="AD6" s="669">
        <v>163129</v>
      </c>
      <c r="AE6" s="669"/>
      <c r="AF6" s="669"/>
      <c r="AG6" s="669"/>
      <c r="AH6" s="669"/>
      <c r="AI6" s="669"/>
      <c r="AJ6" s="669"/>
      <c r="AK6" s="669"/>
      <c r="AL6" s="670">
        <v>1.7</v>
      </c>
      <c r="AM6" s="671"/>
      <c r="AN6" s="671"/>
      <c r="AO6" s="672"/>
      <c r="AP6" s="662" t="s">
        <v>235</v>
      </c>
      <c r="AQ6" s="663"/>
      <c r="AR6" s="663"/>
      <c r="AS6" s="663"/>
      <c r="AT6" s="663"/>
      <c r="AU6" s="663"/>
      <c r="AV6" s="663"/>
      <c r="AW6" s="663"/>
      <c r="AX6" s="663"/>
      <c r="AY6" s="663"/>
      <c r="AZ6" s="663"/>
      <c r="BA6" s="663"/>
      <c r="BB6" s="663"/>
      <c r="BC6" s="663"/>
      <c r="BD6" s="663"/>
      <c r="BE6" s="663"/>
      <c r="BF6" s="664"/>
      <c r="BG6" s="665">
        <v>3485455</v>
      </c>
      <c r="BH6" s="666"/>
      <c r="BI6" s="666"/>
      <c r="BJ6" s="666"/>
      <c r="BK6" s="666"/>
      <c r="BL6" s="666"/>
      <c r="BM6" s="666"/>
      <c r="BN6" s="667"/>
      <c r="BO6" s="668">
        <v>94.3</v>
      </c>
      <c r="BP6" s="668"/>
      <c r="BQ6" s="668"/>
      <c r="BR6" s="668"/>
      <c r="BS6" s="669">
        <v>62764</v>
      </c>
      <c r="BT6" s="669"/>
      <c r="BU6" s="669"/>
      <c r="BV6" s="669"/>
      <c r="BW6" s="669"/>
      <c r="BX6" s="669"/>
      <c r="BY6" s="669"/>
      <c r="BZ6" s="669"/>
      <c r="CA6" s="669"/>
      <c r="CB6" s="673"/>
      <c r="CD6" s="676" t="s">
        <v>236</v>
      </c>
      <c r="CE6" s="677"/>
      <c r="CF6" s="677"/>
      <c r="CG6" s="677"/>
      <c r="CH6" s="677"/>
      <c r="CI6" s="677"/>
      <c r="CJ6" s="677"/>
      <c r="CK6" s="677"/>
      <c r="CL6" s="677"/>
      <c r="CM6" s="677"/>
      <c r="CN6" s="677"/>
      <c r="CO6" s="677"/>
      <c r="CP6" s="677"/>
      <c r="CQ6" s="678"/>
      <c r="CR6" s="665">
        <v>171296</v>
      </c>
      <c r="CS6" s="666"/>
      <c r="CT6" s="666"/>
      <c r="CU6" s="666"/>
      <c r="CV6" s="666"/>
      <c r="CW6" s="666"/>
      <c r="CX6" s="666"/>
      <c r="CY6" s="667"/>
      <c r="CZ6" s="659">
        <v>0.9</v>
      </c>
      <c r="DA6" s="660"/>
      <c r="DB6" s="660"/>
      <c r="DC6" s="679"/>
      <c r="DD6" s="674" t="s">
        <v>129</v>
      </c>
      <c r="DE6" s="666"/>
      <c r="DF6" s="666"/>
      <c r="DG6" s="666"/>
      <c r="DH6" s="666"/>
      <c r="DI6" s="666"/>
      <c r="DJ6" s="666"/>
      <c r="DK6" s="666"/>
      <c r="DL6" s="666"/>
      <c r="DM6" s="666"/>
      <c r="DN6" s="666"/>
      <c r="DO6" s="666"/>
      <c r="DP6" s="667"/>
      <c r="DQ6" s="674">
        <v>171296</v>
      </c>
      <c r="DR6" s="666"/>
      <c r="DS6" s="666"/>
      <c r="DT6" s="666"/>
      <c r="DU6" s="666"/>
      <c r="DV6" s="666"/>
      <c r="DW6" s="666"/>
      <c r="DX6" s="666"/>
      <c r="DY6" s="666"/>
      <c r="DZ6" s="666"/>
      <c r="EA6" s="666"/>
      <c r="EB6" s="666"/>
      <c r="EC6" s="675"/>
    </row>
    <row r="7" spans="2:143" ht="11.25" customHeight="1" x14ac:dyDescent="0.2">
      <c r="B7" s="662" t="s">
        <v>237</v>
      </c>
      <c r="C7" s="663"/>
      <c r="D7" s="663"/>
      <c r="E7" s="663"/>
      <c r="F7" s="663"/>
      <c r="G7" s="663"/>
      <c r="H7" s="663"/>
      <c r="I7" s="663"/>
      <c r="J7" s="663"/>
      <c r="K7" s="663"/>
      <c r="L7" s="663"/>
      <c r="M7" s="663"/>
      <c r="N7" s="663"/>
      <c r="O7" s="663"/>
      <c r="P7" s="663"/>
      <c r="Q7" s="664"/>
      <c r="R7" s="665">
        <v>3174</v>
      </c>
      <c r="S7" s="666"/>
      <c r="T7" s="666"/>
      <c r="U7" s="666"/>
      <c r="V7" s="666"/>
      <c r="W7" s="666"/>
      <c r="X7" s="666"/>
      <c r="Y7" s="667"/>
      <c r="Z7" s="668">
        <v>0</v>
      </c>
      <c r="AA7" s="668"/>
      <c r="AB7" s="668"/>
      <c r="AC7" s="668"/>
      <c r="AD7" s="669">
        <v>3174</v>
      </c>
      <c r="AE7" s="669"/>
      <c r="AF7" s="669"/>
      <c r="AG7" s="669"/>
      <c r="AH7" s="669"/>
      <c r="AI7" s="669"/>
      <c r="AJ7" s="669"/>
      <c r="AK7" s="669"/>
      <c r="AL7" s="670">
        <v>0</v>
      </c>
      <c r="AM7" s="671"/>
      <c r="AN7" s="671"/>
      <c r="AO7" s="672"/>
      <c r="AP7" s="662" t="s">
        <v>238</v>
      </c>
      <c r="AQ7" s="663"/>
      <c r="AR7" s="663"/>
      <c r="AS7" s="663"/>
      <c r="AT7" s="663"/>
      <c r="AU7" s="663"/>
      <c r="AV7" s="663"/>
      <c r="AW7" s="663"/>
      <c r="AX7" s="663"/>
      <c r="AY7" s="663"/>
      <c r="AZ7" s="663"/>
      <c r="BA7" s="663"/>
      <c r="BB7" s="663"/>
      <c r="BC7" s="663"/>
      <c r="BD7" s="663"/>
      <c r="BE7" s="663"/>
      <c r="BF7" s="664"/>
      <c r="BG7" s="665">
        <v>1675172</v>
      </c>
      <c r="BH7" s="666"/>
      <c r="BI7" s="666"/>
      <c r="BJ7" s="666"/>
      <c r="BK7" s="666"/>
      <c r="BL7" s="666"/>
      <c r="BM7" s="666"/>
      <c r="BN7" s="667"/>
      <c r="BO7" s="668">
        <v>45.3</v>
      </c>
      <c r="BP7" s="668"/>
      <c r="BQ7" s="668"/>
      <c r="BR7" s="668"/>
      <c r="BS7" s="669">
        <v>62764</v>
      </c>
      <c r="BT7" s="669"/>
      <c r="BU7" s="669"/>
      <c r="BV7" s="669"/>
      <c r="BW7" s="669"/>
      <c r="BX7" s="669"/>
      <c r="BY7" s="669"/>
      <c r="BZ7" s="669"/>
      <c r="CA7" s="669"/>
      <c r="CB7" s="673"/>
      <c r="CD7" s="680" t="s">
        <v>239</v>
      </c>
      <c r="CE7" s="681"/>
      <c r="CF7" s="681"/>
      <c r="CG7" s="681"/>
      <c r="CH7" s="681"/>
      <c r="CI7" s="681"/>
      <c r="CJ7" s="681"/>
      <c r="CK7" s="681"/>
      <c r="CL7" s="681"/>
      <c r="CM7" s="681"/>
      <c r="CN7" s="681"/>
      <c r="CO7" s="681"/>
      <c r="CP7" s="681"/>
      <c r="CQ7" s="682"/>
      <c r="CR7" s="665">
        <v>3915398</v>
      </c>
      <c r="CS7" s="666"/>
      <c r="CT7" s="666"/>
      <c r="CU7" s="666"/>
      <c r="CV7" s="666"/>
      <c r="CW7" s="666"/>
      <c r="CX7" s="666"/>
      <c r="CY7" s="667"/>
      <c r="CZ7" s="668">
        <v>20.6</v>
      </c>
      <c r="DA7" s="668"/>
      <c r="DB7" s="668"/>
      <c r="DC7" s="668"/>
      <c r="DD7" s="674">
        <v>1119434</v>
      </c>
      <c r="DE7" s="666"/>
      <c r="DF7" s="666"/>
      <c r="DG7" s="666"/>
      <c r="DH7" s="666"/>
      <c r="DI7" s="666"/>
      <c r="DJ7" s="666"/>
      <c r="DK7" s="666"/>
      <c r="DL7" s="666"/>
      <c r="DM7" s="666"/>
      <c r="DN7" s="666"/>
      <c r="DO7" s="666"/>
      <c r="DP7" s="667"/>
      <c r="DQ7" s="674">
        <v>2554078</v>
      </c>
      <c r="DR7" s="666"/>
      <c r="DS7" s="666"/>
      <c r="DT7" s="666"/>
      <c r="DU7" s="666"/>
      <c r="DV7" s="666"/>
      <c r="DW7" s="666"/>
      <c r="DX7" s="666"/>
      <c r="DY7" s="666"/>
      <c r="DZ7" s="666"/>
      <c r="EA7" s="666"/>
      <c r="EB7" s="666"/>
      <c r="EC7" s="675"/>
    </row>
    <row r="8" spans="2:143" ht="11.25" customHeight="1" x14ac:dyDescent="0.2">
      <c r="B8" s="662" t="s">
        <v>240</v>
      </c>
      <c r="C8" s="663"/>
      <c r="D8" s="663"/>
      <c r="E8" s="663"/>
      <c r="F8" s="663"/>
      <c r="G8" s="663"/>
      <c r="H8" s="663"/>
      <c r="I8" s="663"/>
      <c r="J8" s="663"/>
      <c r="K8" s="663"/>
      <c r="L8" s="663"/>
      <c r="M8" s="663"/>
      <c r="N8" s="663"/>
      <c r="O8" s="663"/>
      <c r="P8" s="663"/>
      <c r="Q8" s="664"/>
      <c r="R8" s="665">
        <v>20006</v>
      </c>
      <c r="S8" s="666"/>
      <c r="T8" s="666"/>
      <c r="U8" s="666"/>
      <c r="V8" s="666"/>
      <c r="W8" s="666"/>
      <c r="X8" s="666"/>
      <c r="Y8" s="667"/>
      <c r="Z8" s="668">
        <v>0.1</v>
      </c>
      <c r="AA8" s="668"/>
      <c r="AB8" s="668"/>
      <c r="AC8" s="668"/>
      <c r="AD8" s="669">
        <v>20006</v>
      </c>
      <c r="AE8" s="669"/>
      <c r="AF8" s="669"/>
      <c r="AG8" s="669"/>
      <c r="AH8" s="669"/>
      <c r="AI8" s="669"/>
      <c r="AJ8" s="669"/>
      <c r="AK8" s="669"/>
      <c r="AL8" s="670">
        <v>0.2</v>
      </c>
      <c r="AM8" s="671"/>
      <c r="AN8" s="671"/>
      <c r="AO8" s="672"/>
      <c r="AP8" s="662" t="s">
        <v>241</v>
      </c>
      <c r="AQ8" s="663"/>
      <c r="AR8" s="663"/>
      <c r="AS8" s="663"/>
      <c r="AT8" s="663"/>
      <c r="AU8" s="663"/>
      <c r="AV8" s="663"/>
      <c r="AW8" s="663"/>
      <c r="AX8" s="663"/>
      <c r="AY8" s="663"/>
      <c r="AZ8" s="663"/>
      <c r="BA8" s="663"/>
      <c r="BB8" s="663"/>
      <c r="BC8" s="663"/>
      <c r="BD8" s="663"/>
      <c r="BE8" s="663"/>
      <c r="BF8" s="664"/>
      <c r="BG8" s="665">
        <v>52326</v>
      </c>
      <c r="BH8" s="666"/>
      <c r="BI8" s="666"/>
      <c r="BJ8" s="666"/>
      <c r="BK8" s="666"/>
      <c r="BL8" s="666"/>
      <c r="BM8" s="666"/>
      <c r="BN8" s="667"/>
      <c r="BO8" s="668">
        <v>1.4</v>
      </c>
      <c r="BP8" s="668"/>
      <c r="BQ8" s="668"/>
      <c r="BR8" s="668"/>
      <c r="BS8" s="669" t="s">
        <v>129</v>
      </c>
      <c r="BT8" s="669"/>
      <c r="BU8" s="669"/>
      <c r="BV8" s="669"/>
      <c r="BW8" s="669"/>
      <c r="BX8" s="669"/>
      <c r="BY8" s="669"/>
      <c r="BZ8" s="669"/>
      <c r="CA8" s="669"/>
      <c r="CB8" s="673"/>
      <c r="CD8" s="680" t="s">
        <v>242</v>
      </c>
      <c r="CE8" s="681"/>
      <c r="CF8" s="681"/>
      <c r="CG8" s="681"/>
      <c r="CH8" s="681"/>
      <c r="CI8" s="681"/>
      <c r="CJ8" s="681"/>
      <c r="CK8" s="681"/>
      <c r="CL8" s="681"/>
      <c r="CM8" s="681"/>
      <c r="CN8" s="681"/>
      <c r="CO8" s="681"/>
      <c r="CP8" s="681"/>
      <c r="CQ8" s="682"/>
      <c r="CR8" s="665">
        <v>5603988</v>
      </c>
      <c r="CS8" s="666"/>
      <c r="CT8" s="666"/>
      <c r="CU8" s="666"/>
      <c r="CV8" s="666"/>
      <c r="CW8" s="666"/>
      <c r="CX8" s="666"/>
      <c r="CY8" s="667"/>
      <c r="CZ8" s="668">
        <v>29.5</v>
      </c>
      <c r="DA8" s="668"/>
      <c r="DB8" s="668"/>
      <c r="DC8" s="668"/>
      <c r="DD8" s="674">
        <v>349048</v>
      </c>
      <c r="DE8" s="666"/>
      <c r="DF8" s="666"/>
      <c r="DG8" s="666"/>
      <c r="DH8" s="666"/>
      <c r="DI8" s="666"/>
      <c r="DJ8" s="666"/>
      <c r="DK8" s="666"/>
      <c r="DL8" s="666"/>
      <c r="DM8" s="666"/>
      <c r="DN8" s="666"/>
      <c r="DO8" s="666"/>
      <c r="DP8" s="667"/>
      <c r="DQ8" s="674">
        <v>2578535</v>
      </c>
      <c r="DR8" s="666"/>
      <c r="DS8" s="666"/>
      <c r="DT8" s="666"/>
      <c r="DU8" s="666"/>
      <c r="DV8" s="666"/>
      <c r="DW8" s="666"/>
      <c r="DX8" s="666"/>
      <c r="DY8" s="666"/>
      <c r="DZ8" s="666"/>
      <c r="EA8" s="666"/>
      <c r="EB8" s="666"/>
      <c r="EC8" s="675"/>
    </row>
    <row r="9" spans="2:143" ht="11.25" customHeight="1" x14ac:dyDescent="0.2">
      <c r="B9" s="662" t="s">
        <v>243</v>
      </c>
      <c r="C9" s="663"/>
      <c r="D9" s="663"/>
      <c r="E9" s="663"/>
      <c r="F9" s="663"/>
      <c r="G9" s="663"/>
      <c r="H9" s="663"/>
      <c r="I9" s="663"/>
      <c r="J9" s="663"/>
      <c r="K9" s="663"/>
      <c r="L9" s="663"/>
      <c r="M9" s="663"/>
      <c r="N9" s="663"/>
      <c r="O9" s="663"/>
      <c r="P9" s="663"/>
      <c r="Q9" s="664"/>
      <c r="R9" s="665">
        <v>23258</v>
      </c>
      <c r="S9" s="666"/>
      <c r="T9" s="666"/>
      <c r="U9" s="666"/>
      <c r="V9" s="666"/>
      <c r="W9" s="666"/>
      <c r="X9" s="666"/>
      <c r="Y9" s="667"/>
      <c r="Z9" s="668">
        <v>0.1</v>
      </c>
      <c r="AA9" s="668"/>
      <c r="AB9" s="668"/>
      <c r="AC9" s="668"/>
      <c r="AD9" s="669">
        <v>23258</v>
      </c>
      <c r="AE9" s="669"/>
      <c r="AF9" s="669"/>
      <c r="AG9" s="669"/>
      <c r="AH9" s="669"/>
      <c r="AI9" s="669"/>
      <c r="AJ9" s="669"/>
      <c r="AK9" s="669"/>
      <c r="AL9" s="670">
        <v>0.2</v>
      </c>
      <c r="AM9" s="671"/>
      <c r="AN9" s="671"/>
      <c r="AO9" s="672"/>
      <c r="AP9" s="662" t="s">
        <v>244</v>
      </c>
      <c r="AQ9" s="663"/>
      <c r="AR9" s="663"/>
      <c r="AS9" s="663"/>
      <c r="AT9" s="663"/>
      <c r="AU9" s="663"/>
      <c r="AV9" s="663"/>
      <c r="AW9" s="663"/>
      <c r="AX9" s="663"/>
      <c r="AY9" s="663"/>
      <c r="AZ9" s="663"/>
      <c r="BA9" s="663"/>
      <c r="BB9" s="663"/>
      <c r="BC9" s="663"/>
      <c r="BD9" s="663"/>
      <c r="BE9" s="663"/>
      <c r="BF9" s="664"/>
      <c r="BG9" s="665">
        <v>1365505</v>
      </c>
      <c r="BH9" s="666"/>
      <c r="BI9" s="666"/>
      <c r="BJ9" s="666"/>
      <c r="BK9" s="666"/>
      <c r="BL9" s="666"/>
      <c r="BM9" s="666"/>
      <c r="BN9" s="667"/>
      <c r="BO9" s="668">
        <v>37</v>
      </c>
      <c r="BP9" s="668"/>
      <c r="BQ9" s="668"/>
      <c r="BR9" s="668"/>
      <c r="BS9" s="669" t="s">
        <v>129</v>
      </c>
      <c r="BT9" s="669"/>
      <c r="BU9" s="669"/>
      <c r="BV9" s="669"/>
      <c r="BW9" s="669"/>
      <c r="BX9" s="669"/>
      <c r="BY9" s="669"/>
      <c r="BZ9" s="669"/>
      <c r="CA9" s="669"/>
      <c r="CB9" s="673"/>
      <c r="CD9" s="680" t="s">
        <v>245</v>
      </c>
      <c r="CE9" s="681"/>
      <c r="CF9" s="681"/>
      <c r="CG9" s="681"/>
      <c r="CH9" s="681"/>
      <c r="CI9" s="681"/>
      <c r="CJ9" s="681"/>
      <c r="CK9" s="681"/>
      <c r="CL9" s="681"/>
      <c r="CM9" s="681"/>
      <c r="CN9" s="681"/>
      <c r="CO9" s="681"/>
      <c r="CP9" s="681"/>
      <c r="CQ9" s="682"/>
      <c r="CR9" s="665">
        <v>2102908</v>
      </c>
      <c r="CS9" s="666"/>
      <c r="CT9" s="666"/>
      <c r="CU9" s="666"/>
      <c r="CV9" s="666"/>
      <c r="CW9" s="666"/>
      <c r="CX9" s="666"/>
      <c r="CY9" s="667"/>
      <c r="CZ9" s="668">
        <v>11.1</v>
      </c>
      <c r="DA9" s="668"/>
      <c r="DB9" s="668"/>
      <c r="DC9" s="668"/>
      <c r="DD9" s="674">
        <v>55110</v>
      </c>
      <c r="DE9" s="666"/>
      <c r="DF9" s="666"/>
      <c r="DG9" s="666"/>
      <c r="DH9" s="666"/>
      <c r="DI9" s="666"/>
      <c r="DJ9" s="666"/>
      <c r="DK9" s="666"/>
      <c r="DL9" s="666"/>
      <c r="DM9" s="666"/>
      <c r="DN9" s="666"/>
      <c r="DO9" s="666"/>
      <c r="DP9" s="667"/>
      <c r="DQ9" s="674">
        <v>1683717</v>
      </c>
      <c r="DR9" s="666"/>
      <c r="DS9" s="666"/>
      <c r="DT9" s="666"/>
      <c r="DU9" s="666"/>
      <c r="DV9" s="666"/>
      <c r="DW9" s="666"/>
      <c r="DX9" s="666"/>
      <c r="DY9" s="666"/>
      <c r="DZ9" s="666"/>
      <c r="EA9" s="666"/>
      <c r="EB9" s="666"/>
      <c r="EC9" s="675"/>
    </row>
    <row r="10" spans="2:143" ht="11.25" customHeight="1" x14ac:dyDescent="0.2">
      <c r="B10" s="662" t="s">
        <v>246</v>
      </c>
      <c r="C10" s="663"/>
      <c r="D10" s="663"/>
      <c r="E10" s="663"/>
      <c r="F10" s="663"/>
      <c r="G10" s="663"/>
      <c r="H10" s="663"/>
      <c r="I10" s="663"/>
      <c r="J10" s="663"/>
      <c r="K10" s="663"/>
      <c r="L10" s="663"/>
      <c r="M10" s="663"/>
      <c r="N10" s="663"/>
      <c r="O10" s="663"/>
      <c r="P10" s="663"/>
      <c r="Q10" s="664"/>
      <c r="R10" s="665" t="s">
        <v>129</v>
      </c>
      <c r="S10" s="666"/>
      <c r="T10" s="666"/>
      <c r="U10" s="666"/>
      <c r="V10" s="666"/>
      <c r="W10" s="666"/>
      <c r="X10" s="666"/>
      <c r="Y10" s="667"/>
      <c r="Z10" s="668" t="s">
        <v>129</v>
      </c>
      <c r="AA10" s="668"/>
      <c r="AB10" s="668"/>
      <c r="AC10" s="668"/>
      <c r="AD10" s="669" t="s">
        <v>129</v>
      </c>
      <c r="AE10" s="669"/>
      <c r="AF10" s="669"/>
      <c r="AG10" s="669"/>
      <c r="AH10" s="669"/>
      <c r="AI10" s="669"/>
      <c r="AJ10" s="669"/>
      <c r="AK10" s="669"/>
      <c r="AL10" s="670" t="s">
        <v>129</v>
      </c>
      <c r="AM10" s="671"/>
      <c r="AN10" s="671"/>
      <c r="AO10" s="672"/>
      <c r="AP10" s="662" t="s">
        <v>247</v>
      </c>
      <c r="AQ10" s="663"/>
      <c r="AR10" s="663"/>
      <c r="AS10" s="663"/>
      <c r="AT10" s="663"/>
      <c r="AU10" s="663"/>
      <c r="AV10" s="663"/>
      <c r="AW10" s="663"/>
      <c r="AX10" s="663"/>
      <c r="AY10" s="663"/>
      <c r="AZ10" s="663"/>
      <c r="BA10" s="663"/>
      <c r="BB10" s="663"/>
      <c r="BC10" s="663"/>
      <c r="BD10" s="663"/>
      <c r="BE10" s="663"/>
      <c r="BF10" s="664"/>
      <c r="BG10" s="665">
        <v>113493</v>
      </c>
      <c r="BH10" s="666"/>
      <c r="BI10" s="666"/>
      <c r="BJ10" s="666"/>
      <c r="BK10" s="666"/>
      <c r="BL10" s="666"/>
      <c r="BM10" s="666"/>
      <c r="BN10" s="667"/>
      <c r="BO10" s="668">
        <v>3.1</v>
      </c>
      <c r="BP10" s="668"/>
      <c r="BQ10" s="668"/>
      <c r="BR10" s="668"/>
      <c r="BS10" s="669">
        <v>18804</v>
      </c>
      <c r="BT10" s="669"/>
      <c r="BU10" s="669"/>
      <c r="BV10" s="669"/>
      <c r="BW10" s="669"/>
      <c r="BX10" s="669"/>
      <c r="BY10" s="669"/>
      <c r="BZ10" s="669"/>
      <c r="CA10" s="669"/>
      <c r="CB10" s="673"/>
      <c r="CD10" s="680" t="s">
        <v>248</v>
      </c>
      <c r="CE10" s="681"/>
      <c r="CF10" s="681"/>
      <c r="CG10" s="681"/>
      <c r="CH10" s="681"/>
      <c r="CI10" s="681"/>
      <c r="CJ10" s="681"/>
      <c r="CK10" s="681"/>
      <c r="CL10" s="681"/>
      <c r="CM10" s="681"/>
      <c r="CN10" s="681"/>
      <c r="CO10" s="681"/>
      <c r="CP10" s="681"/>
      <c r="CQ10" s="682"/>
      <c r="CR10" s="665">
        <v>169640</v>
      </c>
      <c r="CS10" s="666"/>
      <c r="CT10" s="666"/>
      <c r="CU10" s="666"/>
      <c r="CV10" s="666"/>
      <c r="CW10" s="666"/>
      <c r="CX10" s="666"/>
      <c r="CY10" s="667"/>
      <c r="CZ10" s="668">
        <v>0.9</v>
      </c>
      <c r="DA10" s="668"/>
      <c r="DB10" s="668"/>
      <c r="DC10" s="668"/>
      <c r="DD10" s="674">
        <v>4427</v>
      </c>
      <c r="DE10" s="666"/>
      <c r="DF10" s="666"/>
      <c r="DG10" s="666"/>
      <c r="DH10" s="666"/>
      <c r="DI10" s="666"/>
      <c r="DJ10" s="666"/>
      <c r="DK10" s="666"/>
      <c r="DL10" s="666"/>
      <c r="DM10" s="666"/>
      <c r="DN10" s="666"/>
      <c r="DO10" s="666"/>
      <c r="DP10" s="667"/>
      <c r="DQ10" s="674">
        <v>46331</v>
      </c>
      <c r="DR10" s="666"/>
      <c r="DS10" s="666"/>
      <c r="DT10" s="666"/>
      <c r="DU10" s="666"/>
      <c r="DV10" s="666"/>
      <c r="DW10" s="666"/>
      <c r="DX10" s="666"/>
      <c r="DY10" s="666"/>
      <c r="DZ10" s="666"/>
      <c r="EA10" s="666"/>
      <c r="EB10" s="666"/>
      <c r="EC10" s="675"/>
    </row>
    <row r="11" spans="2:143" ht="11.25" customHeight="1" x14ac:dyDescent="0.2">
      <c r="B11" s="662" t="s">
        <v>249</v>
      </c>
      <c r="C11" s="663"/>
      <c r="D11" s="663"/>
      <c r="E11" s="663"/>
      <c r="F11" s="663"/>
      <c r="G11" s="663"/>
      <c r="H11" s="663"/>
      <c r="I11" s="663"/>
      <c r="J11" s="663"/>
      <c r="K11" s="663"/>
      <c r="L11" s="663"/>
      <c r="M11" s="663"/>
      <c r="N11" s="663"/>
      <c r="O11" s="663"/>
      <c r="P11" s="663"/>
      <c r="Q11" s="664"/>
      <c r="R11" s="665">
        <v>699462</v>
      </c>
      <c r="S11" s="666"/>
      <c r="T11" s="666"/>
      <c r="U11" s="666"/>
      <c r="V11" s="666"/>
      <c r="W11" s="666"/>
      <c r="X11" s="666"/>
      <c r="Y11" s="667"/>
      <c r="Z11" s="670">
        <v>3.5</v>
      </c>
      <c r="AA11" s="671"/>
      <c r="AB11" s="671"/>
      <c r="AC11" s="683"/>
      <c r="AD11" s="674">
        <v>699462</v>
      </c>
      <c r="AE11" s="666"/>
      <c r="AF11" s="666"/>
      <c r="AG11" s="666"/>
      <c r="AH11" s="666"/>
      <c r="AI11" s="666"/>
      <c r="AJ11" s="666"/>
      <c r="AK11" s="667"/>
      <c r="AL11" s="670">
        <v>7.2</v>
      </c>
      <c r="AM11" s="671"/>
      <c r="AN11" s="671"/>
      <c r="AO11" s="672"/>
      <c r="AP11" s="662" t="s">
        <v>250</v>
      </c>
      <c r="AQ11" s="663"/>
      <c r="AR11" s="663"/>
      <c r="AS11" s="663"/>
      <c r="AT11" s="663"/>
      <c r="AU11" s="663"/>
      <c r="AV11" s="663"/>
      <c r="AW11" s="663"/>
      <c r="AX11" s="663"/>
      <c r="AY11" s="663"/>
      <c r="AZ11" s="663"/>
      <c r="BA11" s="663"/>
      <c r="BB11" s="663"/>
      <c r="BC11" s="663"/>
      <c r="BD11" s="663"/>
      <c r="BE11" s="663"/>
      <c r="BF11" s="664"/>
      <c r="BG11" s="665">
        <v>143848</v>
      </c>
      <c r="BH11" s="666"/>
      <c r="BI11" s="666"/>
      <c r="BJ11" s="666"/>
      <c r="BK11" s="666"/>
      <c r="BL11" s="666"/>
      <c r="BM11" s="666"/>
      <c r="BN11" s="667"/>
      <c r="BO11" s="668">
        <v>3.9</v>
      </c>
      <c r="BP11" s="668"/>
      <c r="BQ11" s="668"/>
      <c r="BR11" s="668"/>
      <c r="BS11" s="669">
        <v>43960</v>
      </c>
      <c r="BT11" s="669"/>
      <c r="BU11" s="669"/>
      <c r="BV11" s="669"/>
      <c r="BW11" s="669"/>
      <c r="BX11" s="669"/>
      <c r="BY11" s="669"/>
      <c r="BZ11" s="669"/>
      <c r="CA11" s="669"/>
      <c r="CB11" s="673"/>
      <c r="CD11" s="680" t="s">
        <v>251</v>
      </c>
      <c r="CE11" s="681"/>
      <c r="CF11" s="681"/>
      <c r="CG11" s="681"/>
      <c r="CH11" s="681"/>
      <c r="CI11" s="681"/>
      <c r="CJ11" s="681"/>
      <c r="CK11" s="681"/>
      <c r="CL11" s="681"/>
      <c r="CM11" s="681"/>
      <c r="CN11" s="681"/>
      <c r="CO11" s="681"/>
      <c r="CP11" s="681"/>
      <c r="CQ11" s="682"/>
      <c r="CR11" s="665">
        <v>765467</v>
      </c>
      <c r="CS11" s="666"/>
      <c r="CT11" s="666"/>
      <c r="CU11" s="666"/>
      <c r="CV11" s="666"/>
      <c r="CW11" s="666"/>
      <c r="CX11" s="666"/>
      <c r="CY11" s="667"/>
      <c r="CZ11" s="668">
        <v>4</v>
      </c>
      <c r="DA11" s="668"/>
      <c r="DB11" s="668"/>
      <c r="DC11" s="668"/>
      <c r="DD11" s="674">
        <v>127673</v>
      </c>
      <c r="DE11" s="666"/>
      <c r="DF11" s="666"/>
      <c r="DG11" s="666"/>
      <c r="DH11" s="666"/>
      <c r="DI11" s="666"/>
      <c r="DJ11" s="666"/>
      <c r="DK11" s="666"/>
      <c r="DL11" s="666"/>
      <c r="DM11" s="666"/>
      <c r="DN11" s="666"/>
      <c r="DO11" s="666"/>
      <c r="DP11" s="667"/>
      <c r="DQ11" s="674">
        <v>459213</v>
      </c>
      <c r="DR11" s="666"/>
      <c r="DS11" s="666"/>
      <c r="DT11" s="666"/>
      <c r="DU11" s="666"/>
      <c r="DV11" s="666"/>
      <c r="DW11" s="666"/>
      <c r="DX11" s="666"/>
      <c r="DY11" s="666"/>
      <c r="DZ11" s="666"/>
      <c r="EA11" s="666"/>
      <c r="EB11" s="666"/>
      <c r="EC11" s="675"/>
    </row>
    <row r="12" spans="2:143" ht="11.25" customHeight="1" x14ac:dyDescent="0.2">
      <c r="B12" s="662" t="s">
        <v>252</v>
      </c>
      <c r="C12" s="663"/>
      <c r="D12" s="663"/>
      <c r="E12" s="663"/>
      <c r="F12" s="663"/>
      <c r="G12" s="663"/>
      <c r="H12" s="663"/>
      <c r="I12" s="663"/>
      <c r="J12" s="663"/>
      <c r="K12" s="663"/>
      <c r="L12" s="663"/>
      <c r="M12" s="663"/>
      <c r="N12" s="663"/>
      <c r="O12" s="663"/>
      <c r="P12" s="663"/>
      <c r="Q12" s="664"/>
      <c r="R12" s="665" t="s">
        <v>129</v>
      </c>
      <c r="S12" s="666"/>
      <c r="T12" s="666"/>
      <c r="U12" s="666"/>
      <c r="V12" s="666"/>
      <c r="W12" s="666"/>
      <c r="X12" s="666"/>
      <c r="Y12" s="667"/>
      <c r="Z12" s="668" t="s">
        <v>129</v>
      </c>
      <c r="AA12" s="668"/>
      <c r="AB12" s="668"/>
      <c r="AC12" s="668"/>
      <c r="AD12" s="669" t="s">
        <v>129</v>
      </c>
      <c r="AE12" s="669"/>
      <c r="AF12" s="669"/>
      <c r="AG12" s="669"/>
      <c r="AH12" s="669"/>
      <c r="AI12" s="669"/>
      <c r="AJ12" s="669"/>
      <c r="AK12" s="669"/>
      <c r="AL12" s="670" t="s">
        <v>129</v>
      </c>
      <c r="AM12" s="671"/>
      <c r="AN12" s="671"/>
      <c r="AO12" s="672"/>
      <c r="AP12" s="662" t="s">
        <v>253</v>
      </c>
      <c r="AQ12" s="663"/>
      <c r="AR12" s="663"/>
      <c r="AS12" s="663"/>
      <c r="AT12" s="663"/>
      <c r="AU12" s="663"/>
      <c r="AV12" s="663"/>
      <c r="AW12" s="663"/>
      <c r="AX12" s="663"/>
      <c r="AY12" s="663"/>
      <c r="AZ12" s="663"/>
      <c r="BA12" s="663"/>
      <c r="BB12" s="663"/>
      <c r="BC12" s="663"/>
      <c r="BD12" s="663"/>
      <c r="BE12" s="663"/>
      <c r="BF12" s="664"/>
      <c r="BG12" s="665">
        <v>1493371</v>
      </c>
      <c r="BH12" s="666"/>
      <c r="BI12" s="666"/>
      <c r="BJ12" s="666"/>
      <c r="BK12" s="666"/>
      <c r="BL12" s="666"/>
      <c r="BM12" s="666"/>
      <c r="BN12" s="667"/>
      <c r="BO12" s="668">
        <v>40.4</v>
      </c>
      <c r="BP12" s="668"/>
      <c r="BQ12" s="668"/>
      <c r="BR12" s="668"/>
      <c r="BS12" s="669" t="s">
        <v>129</v>
      </c>
      <c r="BT12" s="669"/>
      <c r="BU12" s="669"/>
      <c r="BV12" s="669"/>
      <c r="BW12" s="669"/>
      <c r="BX12" s="669"/>
      <c r="BY12" s="669"/>
      <c r="BZ12" s="669"/>
      <c r="CA12" s="669"/>
      <c r="CB12" s="673"/>
      <c r="CD12" s="680" t="s">
        <v>254</v>
      </c>
      <c r="CE12" s="681"/>
      <c r="CF12" s="681"/>
      <c r="CG12" s="681"/>
      <c r="CH12" s="681"/>
      <c r="CI12" s="681"/>
      <c r="CJ12" s="681"/>
      <c r="CK12" s="681"/>
      <c r="CL12" s="681"/>
      <c r="CM12" s="681"/>
      <c r="CN12" s="681"/>
      <c r="CO12" s="681"/>
      <c r="CP12" s="681"/>
      <c r="CQ12" s="682"/>
      <c r="CR12" s="665">
        <v>597516</v>
      </c>
      <c r="CS12" s="666"/>
      <c r="CT12" s="666"/>
      <c r="CU12" s="666"/>
      <c r="CV12" s="666"/>
      <c r="CW12" s="666"/>
      <c r="CX12" s="666"/>
      <c r="CY12" s="667"/>
      <c r="CZ12" s="668">
        <v>3.1</v>
      </c>
      <c r="DA12" s="668"/>
      <c r="DB12" s="668"/>
      <c r="DC12" s="668"/>
      <c r="DD12" s="674">
        <v>62467</v>
      </c>
      <c r="DE12" s="666"/>
      <c r="DF12" s="666"/>
      <c r="DG12" s="666"/>
      <c r="DH12" s="666"/>
      <c r="DI12" s="666"/>
      <c r="DJ12" s="666"/>
      <c r="DK12" s="666"/>
      <c r="DL12" s="666"/>
      <c r="DM12" s="666"/>
      <c r="DN12" s="666"/>
      <c r="DO12" s="666"/>
      <c r="DP12" s="667"/>
      <c r="DQ12" s="674">
        <v>372999</v>
      </c>
      <c r="DR12" s="666"/>
      <c r="DS12" s="666"/>
      <c r="DT12" s="666"/>
      <c r="DU12" s="666"/>
      <c r="DV12" s="666"/>
      <c r="DW12" s="666"/>
      <c r="DX12" s="666"/>
      <c r="DY12" s="666"/>
      <c r="DZ12" s="666"/>
      <c r="EA12" s="666"/>
      <c r="EB12" s="666"/>
      <c r="EC12" s="675"/>
    </row>
    <row r="13" spans="2:143" ht="11.25" customHeight="1" x14ac:dyDescent="0.2">
      <c r="B13" s="662" t="s">
        <v>255</v>
      </c>
      <c r="C13" s="663"/>
      <c r="D13" s="663"/>
      <c r="E13" s="663"/>
      <c r="F13" s="663"/>
      <c r="G13" s="663"/>
      <c r="H13" s="663"/>
      <c r="I13" s="663"/>
      <c r="J13" s="663"/>
      <c r="K13" s="663"/>
      <c r="L13" s="663"/>
      <c r="M13" s="663"/>
      <c r="N13" s="663"/>
      <c r="O13" s="663"/>
      <c r="P13" s="663"/>
      <c r="Q13" s="664"/>
      <c r="R13" s="665" t="s">
        <v>129</v>
      </c>
      <c r="S13" s="666"/>
      <c r="T13" s="666"/>
      <c r="U13" s="666"/>
      <c r="V13" s="666"/>
      <c r="W13" s="666"/>
      <c r="X13" s="666"/>
      <c r="Y13" s="667"/>
      <c r="Z13" s="668" t="s">
        <v>129</v>
      </c>
      <c r="AA13" s="668"/>
      <c r="AB13" s="668"/>
      <c r="AC13" s="668"/>
      <c r="AD13" s="669" t="s">
        <v>129</v>
      </c>
      <c r="AE13" s="669"/>
      <c r="AF13" s="669"/>
      <c r="AG13" s="669"/>
      <c r="AH13" s="669"/>
      <c r="AI13" s="669"/>
      <c r="AJ13" s="669"/>
      <c r="AK13" s="669"/>
      <c r="AL13" s="670" t="s">
        <v>129</v>
      </c>
      <c r="AM13" s="671"/>
      <c r="AN13" s="671"/>
      <c r="AO13" s="672"/>
      <c r="AP13" s="662" t="s">
        <v>256</v>
      </c>
      <c r="AQ13" s="663"/>
      <c r="AR13" s="663"/>
      <c r="AS13" s="663"/>
      <c r="AT13" s="663"/>
      <c r="AU13" s="663"/>
      <c r="AV13" s="663"/>
      <c r="AW13" s="663"/>
      <c r="AX13" s="663"/>
      <c r="AY13" s="663"/>
      <c r="AZ13" s="663"/>
      <c r="BA13" s="663"/>
      <c r="BB13" s="663"/>
      <c r="BC13" s="663"/>
      <c r="BD13" s="663"/>
      <c r="BE13" s="663"/>
      <c r="BF13" s="664"/>
      <c r="BG13" s="665">
        <v>1488050</v>
      </c>
      <c r="BH13" s="666"/>
      <c r="BI13" s="666"/>
      <c r="BJ13" s="666"/>
      <c r="BK13" s="666"/>
      <c r="BL13" s="666"/>
      <c r="BM13" s="666"/>
      <c r="BN13" s="667"/>
      <c r="BO13" s="668">
        <v>40.299999999999997</v>
      </c>
      <c r="BP13" s="668"/>
      <c r="BQ13" s="668"/>
      <c r="BR13" s="668"/>
      <c r="BS13" s="669" t="s">
        <v>129</v>
      </c>
      <c r="BT13" s="669"/>
      <c r="BU13" s="669"/>
      <c r="BV13" s="669"/>
      <c r="BW13" s="669"/>
      <c r="BX13" s="669"/>
      <c r="BY13" s="669"/>
      <c r="BZ13" s="669"/>
      <c r="CA13" s="669"/>
      <c r="CB13" s="673"/>
      <c r="CD13" s="680" t="s">
        <v>257</v>
      </c>
      <c r="CE13" s="681"/>
      <c r="CF13" s="681"/>
      <c r="CG13" s="681"/>
      <c r="CH13" s="681"/>
      <c r="CI13" s="681"/>
      <c r="CJ13" s="681"/>
      <c r="CK13" s="681"/>
      <c r="CL13" s="681"/>
      <c r="CM13" s="681"/>
      <c r="CN13" s="681"/>
      <c r="CO13" s="681"/>
      <c r="CP13" s="681"/>
      <c r="CQ13" s="682"/>
      <c r="CR13" s="665">
        <v>1982238</v>
      </c>
      <c r="CS13" s="666"/>
      <c r="CT13" s="666"/>
      <c r="CU13" s="666"/>
      <c r="CV13" s="666"/>
      <c r="CW13" s="666"/>
      <c r="CX13" s="666"/>
      <c r="CY13" s="667"/>
      <c r="CZ13" s="668">
        <v>10.4</v>
      </c>
      <c r="DA13" s="668"/>
      <c r="DB13" s="668"/>
      <c r="DC13" s="668"/>
      <c r="DD13" s="674">
        <v>932061</v>
      </c>
      <c r="DE13" s="666"/>
      <c r="DF13" s="666"/>
      <c r="DG13" s="666"/>
      <c r="DH13" s="666"/>
      <c r="DI13" s="666"/>
      <c r="DJ13" s="666"/>
      <c r="DK13" s="666"/>
      <c r="DL13" s="666"/>
      <c r="DM13" s="666"/>
      <c r="DN13" s="666"/>
      <c r="DO13" s="666"/>
      <c r="DP13" s="667"/>
      <c r="DQ13" s="674">
        <v>994198</v>
      </c>
      <c r="DR13" s="666"/>
      <c r="DS13" s="666"/>
      <c r="DT13" s="666"/>
      <c r="DU13" s="666"/>
      <c r="DV13" s="666"/>
      <c r="DW13" s="666"/>
      <c r="DX13" s="666"/>
      <c r="DY13" s="666"/>
      <c r="DZ13" s="666"/>
      <c r="EA13" s="666"/>
      <c r="EB13" s="666"/>
      <c r="EC13" s="675"/>
    </row>
    <row r="14" spans="2:143" ht="11.25" customHeight="1" x14ac:dyDescent="0.2">
      <c r="B14" s="662" t="s">
        <v>258</v>
      </c>
      <c r="C14" s="663"/>
      <c r="D14" s="663"/>
      <c r="E14" s="663"/>
      <c r="F14" s="663"/>
      <c r="G14" s="663"/>
      <c r="H14" s="663"/>
      <c r="I14" s="663"/>
      <c r="J14" s="663"/>
      <c r="K14" s="663"/>
      <c r="L14" s="663"/>
      <c r="M14" s="663"/>
      <c r="N14" s="663"/>
      <c r="O14" s="663"/>
      <c r="P14" s="663"/>
      <c r="Q14" s="664"/>
      <c r="R14" s="665" t="s">
        <v>138</v>
      </c>
      <c r="S14" s="666"/>
      <c r="T14" s="666"/>
      <c r="U14" s="666"/>
      <c r="V14" s="666"/>
      <c r="W14" s="666"/>
      <c r="X14" s="666"/>
      <c r="Y14" s="667"/>
      <c r="Z14" s="668" t="s">
        <v>129</v>
      </c>
      <c r="AA14" s="668"/>
      <c r="AB14" s="668"/>
      <c r="AC14" s="668"/>
      <c r="AD14" s="669" t="s">
        <v>259</v>
      </c>
      <c r="AE14" s="669"/>
      <c r="AF14" s="669"/>
      <c r="AG14" s="669"/>
      <c r="AH14" s="669"/>
      <c r="AI14" s="669"/>
      <c r="AJ14" s="669"/>
      <c r="AK14" s="669"/>
      <c r="AL14" s="670" t="s">
        <v>129</v>
      </c>
      <c r="AM14" s="671"/>
      <c r="AN14" s="671"/>
      <c r="AO14" s="672"/>
      <c r="AP14" s="662" t="s">
        <v>260</v>
      </c>
      <c r="AQ14" s="663"/>
      <c r="AR14" s="663"/>
      <c r="AS14" s="663"/>
      <c r="AT14" s="663"/>
      <c r="AU14" s="663"/>
      <c r="AV14" s="663"/>
      <c r="AW14" s="663"/>
      <c r="AX14" s="663"/>
      <c r="AY14" s="663"/>
      <c r="AZ14" s="663"/>
      <c r="BA14" s="663"/>
      <c r="BB14" s="663"/>
      <c r="BC14" s="663"/>
      <c r="BD14" s="663"/>
      <c r="BE14" s="663"/>
      <c r="BF14" s="664"/>
      <c r="BG14" s="665">
        <v>108828</v>
      </c>
      <c r="BH14" s="666"/>
      <c r="BI14" s="666"/>
      <c r="BJ14" s="666"/>
      <c r="BK14" s="666"/>
      <c r="BL14" s="666"/>
      <c r="BM14" s="666"/>
      <c r="BN14" s="667"/>
      <c r="BO14" s="668">
        <v>2.9</v>
      </c>
      <c r="BP14" s="668"/>
      <c r="BQ14" s="668"/>
      <c r="BR14" s="668"/>
      <c r="BS14" s="669" t="s">
        <v>129</v>
      </c>
      <c r="BT14" s="669"/>
      <c r="BU14" s="669"/>
      <c r="BV14" s="669"/>
      <c r="BW14" s="669"/>
      <c r="BX14" s="669"/>
      <c r="BY14" s="669"/>
      <c r="BZ14" s="669"/>
      <c r="CA14" s="669"/>
      <c r="CB14" s="673"/>
      <c r="CD14" s="680" t="s">
        <v>261</v>
      </c>
      <c r="CE14" s="681"/>
      <c r="CF14" s="681"/>
      <c r="CG14" s="681"/>
      <c r="CH14" s="681"/>
      <c r="CI14" s="681"/>
      <c r="CJ14" s="681"/>
      <c r="CK14" s="681"/>
      <c r="CL14" s="681"/>
      <c r="CM14" s="681"/>
      <c r="CN14" s="681"/>
      <c r="CO14" s="681"/>
      <c r="CP14" s="681"/>
      <c r="CQ14" s="682"/>
      <c r="CR14" s="665">
        <v>579324</v>
      </c>
      <c r="CS14" s="666"/>
      <c r="CT14" s="666"/>
      <c r="CU14" s="666"/>
      <c r="CV14" s="666"/>
      <c r="CW14" s="666"/>
      <c r="CX14" s="666"/>
      <c r="CY14" s="667"/>
      <c r="CZ14" s="668">
        <v>3.1</v>
      </c>
      <c r="DA14" s="668"/>
      <c r="DB14" s="668"/>
      <c r="DC14" s="668"/>
      <c r="DD14" s="674">
        <v>12000</v>
      </c>
      <c r="DE14" s="666"/>
      <c r="DF14" s="666"/>
      <c r="DG14" s="666"/>
      <c r="DH14" s="666"/>
      <c r="DI14" s="666"/>
      <c r="DJ14" s="666"/>
      <c r="DK14" s="666"/>
      <c r="DL14" s="666"/>
      <c r="DM14" s="666"/>
      <c r="DN14" s="666"/>
      <c r="DO14" s="666"/>
      <c r="DP14" s="667"/>
      <c r="DQ14" s="674">
        <v>578904</v>
      </c>
      <c r="DR14" s="666"/>
      <c r="DS14" s="666"/>
      <c r="DT14" s="666"/>
      <c r="DU14" s="666"/>
      <c r="DV14" s="666"/>
      <c r="DW14" s="666"/>
      <c r="DX14" s="666"/>
      <c r="DY14" s="666"/>
      <c r="DZ14" s="666"/>
      <c r="EA14" s="666"/>
      <c r="EB14" s="666"/>
      <c r="EC14" s="675"/>
    </row>
    <row r="15" spans="2:143" ht="11.25" customHeight="1" x14ac:dyDescent="0.2">
      <c r="B15" s="662" t="s">
        <v>262</v>
      </c>
      <c r="C15" s="663"/>
      <c r="D15" s="663"/>
      <c r="E15" s="663"/>
      <c r="F15" s="663"/>
      <c r="G15" s="663"/>
      <c r="H15" s="663"/>
      <c r="I15" s="663"/>
      <c r="J15" s="663"/>
      <c r="K15" s="663"/>
      <c r="L15" s="663"/>
      <c r="M15" s="663"/>
      <c r="N15" s="663"/>
      <c r="O15" s="663"/>
      <c r="P15" s="663"/>
      <c r="Q15" s="664"/>
      <c r="R15" s="665" t="s">
        <v>259</v>
      </c>
      <c r="S15" s="666"/>
      <c r="T15" s="666"/>
      <c r="U15" s="666"/>
      <c r="V15" s="666"/>
      <c r="W15" s="666"/>
      <c r="X15" s="666"/>
      <c r="Y15" s="667"/>
      <c r="Z15" s="668" t="s">
        <v>129</v>
      </c>
      <c r="AA15" s="668"/>
      <c r="AB15" s="668"/>
      <c r="AC15" s="668"/>
      <c r="AD15" s="669" t="s">
        <v>129</v>
      </c>
      <c r="AE15" s="669"/>
      <c r="AF15" s="669"/>
      <c r="AG15" s="669"/>
      <c r="AH15" s="669"/>
      <c r="AI15" s="669"/>
      <c r="AJ15" s="669"/>
      <c r="AK15" s="669"/>
      <c r="AL15" s="670" t="s">
        <v>129</v>
      </c>
      <c r="AM15" s="671"/>
      <c r="AN15" s="671"/>
      <c r="AO15" s="672"/>
      <c r="AP15" s="662" t="s">
        <v>263</v>
      </c>
      <c r="AQ15" s="663"/>
      <c r="AR15" s="663"/>
      <c r="AS15" s="663"/>
      <c r="AT15" s="663"/>
      <c r="AU15" s="663"/>
      <c r="AV15" s="663"/>
      <c r="AW15" s="663"/>
      <c r="AX15" s="663"/>
      <c r="AY15" s="663"/>
      <c r="AZ15" s="663"/>
      <c r="BA15" s="663"/>
      <c r="BB15" s="663"/>
      <c r="BC15" s="663"/>
      <c r="BD15" s="663"/>
      <c r="BE15" s="663"/>
      <c r="BF15" s="664"/>
      <c r="BG15" s="665">
        <v>208084</v>
      </c>
      <c r="BH15" s="666"/>
      <c r="BI15" s="666"/>
      <c r="BJ15" s="666"/>
      <c r="BK15" s="666"/>
      <c r="BL15" s="666"/>
      <c r="BM15" s="666"/>
      <c r="BN15" s="667"/>
      <c r="BO15" s="668">
        <v>5.6</v>
      </c>
      <c r="BP15" s="668"/>
      <c r="BQ15" s="668"/>
      <c r="BR15" s="668"/>
      <c r="BS15" s="669" t="s">
        <v>264</v>
      </c>
      <c r="BT15" s="669"/>
      <c r="BU15" s="669"/>
      <c r="BV15" s="669"/>
      <c r="BW15" s="669"/>
      <c r="BX15" s="669"/>
      <c r="BY15" s="669"/>
      <c r="BZ15" s="669"/>
      <c r="CA15" s="669"/>
      <c r="CB15" s="673"/>
      <c r="CD15" s="680" t="s">
        <v>265</v>
      </c>
      <c r="CE15" s="681"/>
      <c r="CF15" s="681"/>
      <c r="CG15" s="681"/>
      <c r="CH15" s="681"/>
      <c r="CI15" s="681"/>
      <c r="CJ15" s="681"/>
      <c r="CK15" s="681"/>
      <c r="CL15" s="681"/>
      <c r="CM15" s="681"/>
      <c r="CN15" s="681"/>
      <c r="CO15" s="681"/>
      <c r="CP15" s="681"/>
      <c r="CQ15" s="682"/>
      <c r="CR15" s="665">
        <v>1360237</v>
      </c>
      <c r="CS15" s="666"/>
      <c r="CT15" s="666"/>
      <c r="CU15" s="666"/>
      <c r="CV15" s="666"/>
      <c r="CW15" s="666"/>
      <c r="CX15" s="666"/>
      <c r="CY15" s="667"/>
      <c r="CZ15" s="668">
        <v>7.2</v>
      </c>
      <c r="DA15" s="668"/>
      <c r="DB15" s="668"/>
      <c r="DC15" s="668"/>
      <c r="DD15" s="674">
        <v>251642</v>
      </c>
      <c r="DE15" s="666"/>
      <c r="DF15" s="666"/>
      <c r="DG15" s="666"/>
      <c r="DH15" s="666"/>
      <c r="DI15" s="666"/>
      <c r="DJ15" s="666"/>
      <c r="DK15" s="666"/>
      <c r="DL15" s="666"/>
      <c r="DM15" s="666"/>
      <c r="DN15" s="666"/>
      <c r="DO15" s="666"/>
      <c r="DP15" s="667"/>
      <c r="DQ15" s="674">
        <v>1151383</v>
      </c>
      <c r="DR15" s="666"/>
      <c r="DS15" s="666"/>
      <c r="DT15" s="666"/>
      <c r="DU15" s="666"/>
      <c r="DV15" s="666"/>
      <c r="DW15" s="666"/>
      <c r="DX15" s="666"/>
      <c r="DY15" s="666"/>
      <c r="DZ15" s="666"/>
      <c r="EA15" s="666"/>
      <c r="EB15" s="666"/>
      <c r="EC15" s="675"/>
    </row>
    <row r="16" spans="2:143" ht="11.25" customHeight="1" x14ac:dyDescent="0.2">
      <c r="B16" s="662" t="s">
        <v>266</v>
      </c>
      <c r="C16" s="663"/>
      <c r="D16" s="663"/>
      <c r="E16" s="663"/>
      <c r="F16" s="663"/>
      <c r="G16" s="663"/>
      <c r="H16" s="663"/>
      <c r="I16" s="663"/>
      <c r="J16" s="663"/>
      <c r="K16" s="663"/>
      <c r="L16" s="663"/>
      <c r="M16" s="663"/>
      <c r="N16" s="663"/>
      <c r="O16" s="663"/>
      <c r="P16" s="663"/>
      <c r="Q16" s="664"/>
      <c r="R16" s="665">
        <v>13616</v>
      </c>
      <c r="S16" s="666"/>
      <c r="T16" s="666"/>
      <c r="U16" s="666"/>
      <c r="V16" s="666"/>
      <c r="W16" s="666"/>
      <c r="X16" s="666"/>
      <c r="Y16" s="667"/>
      <c r="Z16" s="668">
        <v>0.1</v>
      </c>
      <c r="AA16" s="668"/>
      <c r="AB16" s="668"/>
      <c r="AC16" s="668"/>
      <c r="AD16" s="669">
        <v>13616</v>
      </c>
      <c r="AE16" s="669"/>
      <c r="AF16" s="669"/>
      <c r="AG16" s="669"/>
      <c r="AH16" s="669"/>
      <c r="AI16" s="669"/>
      <c r="AJ16" s="669"/>
      <c r="AK16" s="669"/>
      <c r="AL16" s="670">
        <v>0.1</v>
      </c>
      <c r="AM16" s="671"/>
      <c r="AN16" s="671"/>
      <c r="AO16" s="672"/>
      <c r="AP16" s="662" t="s">
        <v>267</v>
      </c>
      <c r="AQ16" s="663"/>
      <c r="AR16" s="663"/>
      <c r="AS16" s="663"/>
      <c r="AT16" s="663"/>
      <c r="AU16" s="663"/>
      <c r="AV16" s="663"/>
      <c r="AW16" s="663"/>
      <c r="AX16" s="663"/>
      <c r="AY16" s="663"/>
      <c r="AZ16" s="663"/>
      <c r="BA16" s="663"/>
      <c r="BB16" s="663"/>
      <c r="BC16" s="663"/>
      <c r="BD16" s="663"/>
      <c r="BE16" s="663"/>
      <c r="BF16" s="664"/>
      <c r="BG16" s="665" t="s">
        <v>129</v>
      </c>
      <c r="BH16" s="666"/>
      <c r="BI16" s="666"/>
      <c r="BJ16" s="666"/>
      <c r="BK16" s="666"/>
      <c r="BL16" s="666"/>
      <c r="BM16" s="666"/>
      <c r="BN16" s="667"/>
      <c r="BO16" s="668" t="s">
        <v>129</v>
      </c>
      <c r="BP16" s="668"/>
      <c r="BQ16" s="668"/>
      <c r="BR16" s="668"/>
      <c r="BS16" s="669" t="s">
        <v>129</v>
      </c>
      <c r="BT16" s="669"/>
      <c r="BU16" s="669"/>
      <c r="BV16" s="669"/>
      <c r="BW16" s="669"/>
      <c r="BX16" s="669"/>
      <c r="BY16" s="669"/>
      <c r="BZ16" s="669"/>
      <c r="CA16" s="669"/>
      <c r="CB16" s="673"/>
      <c r="CD16" s="680" t="s">
        <v>268</v>
      </c>
      <c r="CE16" s="681"/>
      <c r="CF16" s="681"/>
      <c r="CG16" s="681"/>
      <c r="CH16" s="681"/>
      <c r="CI16" s="681"/>
      <c r="CJ16" s="681"/>
      <c r="CK16" s="681"/>
      <c r="CL16" s="681"/>
      <c r="CM16" s="681"/>
      <c r="CN16" s="681"/>
      <c r="CO16" s="681"/>
      <c r="CP16" s="681"/>
      <c r="CQ16" s="682"/>
      <c r="CR16" s="665" t="s">
        <v>129</v>
      </c>
      <c r="CS16" s="666"/>
      <c r="CT16" s="666"/>
      <c r="CU16" s="666"/>
      <c r="CV16" s="666"/>
      <c r="CW16" s="666"/>
      <c r="CX16" s="666"/>
      <c r="CY16" s="667"/>
      <c r="CZ16" s="668" t="s">
        <v>259</v>
      </c>
      <c r="DA16" s="668"/>
      <c r="DB16" s="668"/>
      <c r="DC16" s="668"/>
      <c r="DD16" s="674" t="s">
        <v>129</v>
      </c>
      <c r="DE16" s="666"/>
      <c r="DF16" s="666"/>
      <c r="DG16" s="666"/>
      <c r="DH16" s="666"/>
      <c r="DI16" s="666"/>
      <c r="DJ16" s="666"/>
      <c r="DK16" s="666"/>
      <c r="DL16" s="666"/>
      <c r="DM16" s="666"/>
      <c r="DN16" s="666"/>
      <c r="DO16" s="666"/>
      <c r="DP16" s="667"/>
      <c r="DQ16" s="674" t="s">
        <v>259</v>
      </c>
      <c r="DR16" s="666"/>
      <c r="DS16" s="666"/>
      <c r="DT16" s="666"/>
      <c r="DU16" s="666"/>
      <c r="DV16" s="666"/>
      <c r="DW16" s="666"/>
      <c r="DX16" s="666"/>
      <c r="DY16" s="666"/>
      <c r="DZ16" s="666"/>
      <c r="EA16" s="666"/>
      <c r="EB16" s="666"/>
      <c r="EC16" s="675"/>
    </row>
    <row r="17" spans="2:133" ht="11.25" customHeight="1" x14ac:dyDescent="0.2">
      <c r="B17" s="662" t="s">
        <v>269</v>
      </c>
      <c r="C17" s="663"/>
      <c r="D17" s="663"/>
      <c r="E17" s="663"/>
      <c r="F17" s="663"/>
      <c r="G17" s="663"/>
      <c r="H17" s="663"/>
      <c r="I17" s="663"/>
      <c r="J17" s="663"/>
      <c r="K17" s="663"/>
      <c r="L17" s="663"/>
      <c r="M17" s="663"/>
      <c r="N17" s="663"/>
      <c r="O17" s="663"/>
      <c r="P17" s="663"/>
      <c r="Q17" s="664"/>
      <c r="R17" s="665">
        <v>51349</v>
      </c>
      <c r="S17" s="666"/>
      <c r="T17" s="666"/>
      <c r="U17" s="666"/>
      <c r="V17" s="666"/>
      <c r="W17" s="666"/>
      <c r="X17" s="666"/>
      <c r="Y17" s="667"/>
      <c r="Z17" s="668">
        <v>0.3</v>
      </c>
      <c r="AA17" s="668"/>
      <c r="AB17" s="668"/>
      <c r="AC17" s="668"/>
      <c r="AD17" s="669">
        <v>51349</v>
      </c>
      <c r="AE17" s="669"/>
      <c r="AF17" s="669"/>
      <c r="AG17" s="669"/>
      <c r="AH17" s="669"/>
      <c r="AI17" s="669"/>
      <c r="AJ17" s="669"/>
      <c r="AK17" s="669"/>
      <c r="AL17" s="670">
        <v>0.5</v>
      </c>
      <c r="AM17" s="671"/>
      <c r="AN17" s="671"/>
      <c r="AO17" s="672"/>
      <c r="AP17" s="662" t="s">
        <v>270</v>
      </c>
      <c r="AQ17" s="663"/>
      <c r="AR17" s="663"/>
      <c r="AS17" s="663"/>
      <c r="AT17" s="663"/>
      <c r="AU17" s="663"/>
      <c r="AV17" s="663"/>
      <c r="AW17" s="663"/>
      <c r="AX17" s="663"/>
      <c r="AY17" s="663"/>
      <c r="AZ17" s="663"/>
      <c r="BA17" s="663"/>
      <c r="BB17" s="663"/>
      <c r="BC17" s="663"/>
      <c r="BD17" s="663"/>
      <c r="BE17" s="663"/>
      <c r="BF17" s="664"/>
      <c r="BG17" s="665" t="s">
        <v>259</v>
      </c>
      <c r="BH17" s="666"/>
      <c r="BI17" s="666"/>
      <c r="BJ17" s="666"/>
      <c r="BK17" s="666"/>
      <c r="BL17" s="666"/>
      <c r="BM17" s="666"/>
      <c r="BN17" s="667"/>
      <c r="BO17" s="668" t="s">
        <v>129</v>
      </c>
      <c r="BP17" s="668"/>
      <c r="BQ17" s="668"/>
      <c r="BR17" s="668"/>
      <c r="BS17" s="669" t="s">
        <v>259</v>
      </c>
      <c r="BT17" s="669"/>
      <c r="BU17" s="669"/>
      <c r="BV17" s="669"/>
      <c r="BW17" s="669"/>
      <c r="BX17" s="669"/>
      <c r="BY17" s="669"/>
      <c r="BZ17" s="669"/>
      <c r="CA17" s="669"/>
      <c r="CB17" s="673"/>
      <c r="CD17" s="680" t="s">
        <v>271</v>
      </c>
      <c r="CE17" s="681"/>
      <c r="CF17" s="681"/>
      <c r="CG17" s="681"/>
      <c r="CH17" s="681"/>
      <c r="CI17" s="681"/>
      <c r="CJ17" s="681"/>
      <c r="CK17" s="681"/>
      <c r="CL17" s="681"/>
      <c r="CM17" s="681"/>
      <c r="CN17" s="681"/>
      <c r="CO17" s="681"/>
      <c r="CP17" s="681"/>
      <c r="CQ17" s="682"/>
      <c r="CR17" s="665">
        <v>1733764</v>
      </c>
      <c r="CS17" s="666"/>
      <c r="CT17" s="666"/>
      <c r="CU17" s="666"/>
      <c r="CV17" s="666"/>
      <c r="CW17" s="666"/>
      <c r="CX17" s="666"/>
      <c r="CY17" s="667"/>
      <c r="CZ17" s="668">
        <v>9.1</v>
      </c>
      <c r="DA17" s="668"/>
      <c r="DB17" s="668"/>
      <c r="DC17" s="668"/>
      <c r="DD17" s="674" t="s">
        <v>259</v>
      </c>
      <c r="DE17" s="666"/>
      <c r="DF17" s="666"/>
      <c r="DG17" s="666"/>
      <c r="DH17" s="666"/>
      <c r="DI17" s="666"/>
      <c r="DJ17" s="666"/>
      <c r="DK17" s="666"/>
      <c r="DL17" s="666"/>
      <c r="DM17" s="666"/>
      <c r="DN17" s="666"/>
      <c r="DO17" s="666"/>
      <c r="DP17" s="667"/>
      <c r="DQ17" s="674">
        <v>1709781</v>
      </c>
      <c r="DR17" s="666"/>
      <c r="DS17" s="666"/>
      <c r="DT17" s="666"/>
      <c r="DU17" s="666"/>
      <c r="DV17" s="666"/>
      <c r="DW17" s="666"/>
      <c r="DX17" s="666"/>
      <c r="DY17" s="666"/>
      <c r="DZ17" s="666"/>
      <c r="EA17" s="666"/>
      <c r="EB17" s="666"/>
      <c r="EC17" s="675"/>
    </row>
    <row r="18" spans="2:133" ht="11.25" customHeight="1" x14ac:dyDescent="0.2">
      <c r="B18" s="662" t="s">
        <v>272</v>
      </c>
      <c r="C18" s="663"/>
      <c r="D18" s="663"/>
      <c r="E18" s="663"/>
      <c r="F18" s="663"/>
      <c r="G18" s="663"/>
      <c r="H18" s="663"/>
      <c r="I18" s="663"/>
      <c r="J18" s="663"/>
      <c r="K18" s="663"/>
      <c r="L18" s="663"/>
      <c r="M18" s="663"/>
      <c r="N18" s="663"/>
      <c r="O18" s="663"/>
      <c r="P18" s="663"/>
      <c r="Q18" s="664"/>
      <c r="R18" s="665">
        <v>95116</v>
      </c>
      <c r="S18" s="666"/>
      <c r="T18" s="666"/>
      <c r="U18" s="666"/>
      <c r="V18" s="666"/>
      <c r="W18" s="666"/>
      <c r="X18" s="666"/>
      <c r="Y18" s="667"/>
      <c r="Z18" s="668">
        <v>0.5</v>
      </c>
      <c r="AA18" s="668"/>
      <c r="AB18" s="668"/>
      <c r="AC18" s="668"/>
      <c r="AD18" s="669">
        <v>87354</v>
      </c>
      <c r="AE18" s="669"/>
      <c r="AF18" s="669"/>
      <c r="AG18" s="669"/>
      <c r="AH18" s="669"/>
      <c r="AI18" s="669"/>
      <c r="AJ18" s="669"/>
      <c r="AK18" s="669"/>
      <c r="AL18" s="670">
        <v>0.89999997615814209</v>
      </c>
      <c r="AM18" s="671"/>
      <c r="AN18" s="671"/>
      <c r="AO18" s="672"/>
      <c r="AP18" s="662" t="s">
        <v>273</v>
      </c>
      <c r="AQ18" s="663"/>
      <c r="AR18" s="663"/>
      <c r="AS18" s="663"/>
      <c r="AT18" s="663"/>
      <c r="AU18" s="663"/>
      <c r="AV18" s="663"/>
      <c r="AW18" s="663"/>
      <c r="AX18" s="663"/>
      <c r="AY18" s="663"/>
      <c r="AZ18" s="663"/>
      <c r="BA18" s="663"/>
      <c r="BB18" s="663"/>
      <c r="BC18" s="663"/>
      <c r="BD18" s="663"/>
      <c r="BE18" s="663"/>
      <c r="BF18" s="664"/>
      <c r="BG18" s="665" t="s">
        <v>129</v>
      </c>
      <c r="BH18" s="666"/>
      <c r="BI18" s="666"/>
      <c r="BJ18" s="666"/>
      <c r="BK18" s="666"/>
      <c r="BL18" s="666"/>
      <c r="BM18" s="666"/>
      <c r="BN18" s="667"/>
      <c r="BO18" s="668" t="s">
        <v>129</v>
      </c>
      <c r="BP18" s="668"/>
      <c r="BQ18" s="668"/>
      <c r="BR18" s="668"/>
      <c r="BS18" s="669" t="s">
        <v>129</v>
      </c>
      <c r="BT18" s="669"/>
      <c r="BU18" s="669"/>
      <c r="BV18" s="669"/>
      <c r="BW18" s="669"/>
      <c r="BX18" s="669"/>
      <c r="BY18" s="669"/>
      <c r="BZ18" s="669"/>
      <c r="CA18" s="669"/>
      <c r="CB18" s="673"/>
      <c r="CD18" s="680" t="s">
        <v>274</v>
      </c>
      <c r="CE18" s="681"/>
      <c r="CF18" s="681"/>
      <c r="CG18" s="681"/>
      <c r="CH18" s="681"/>
      <c r="CI18" s="681"/>
      <c r="CJ18" s="681"/>
      <c r="CK18" s="681"/>
      <c r="CL18" s="681"/>
      <c r="CM18" s="681"/>
      <c r="CN18" s="681"/>
      <c r="CO18" s="681"/>
      <c r="CP18" s="681"/>
      <c r="CQ18" s="682"/>
      <c r="CR18" s="665" t="s">
        <v>129</v>
      </c>
      <c r="CS18" s="666"/>
      <c r="CT18" s="666"/>
      <c r="CU18" s="666"/>
      <c r="CV18" s="666"/>
      <c r="CW18" s="666"/>
      <c r="CX18" s="666"/>
      <c r="CY18" s="667"/>
      <c r="CZ18" s="668" t="s">
        <v>129</v>
      </c>
      <c r="DA18" s="668"/>
      <c r="DB18" s="668"/>
      <c r="DC18" s="668"/>
      <c r="DD18" s="674" t="s">
        <v>264</v>
      </c>
      <c r="DE18" s="666"/>
      <c r="DF18" s="666"/>
      <c r="DG18" s="666"/>
      <c r="DH18" s="666"/>
      <c r="DI18" s="666"/>
      <c r="DJ18" s="666"/>
      <c r="DK18" s="666"/>
      <c r="DL18" s="666"/>
      <c r="DM18" s="666"/>
      <c r="DN18" s="666"/>
      <c r="DO18" s="666"/>
      <c r="DP18" s="667"/>
      <c r="DQ18" s="674" t="s">
        <v>129</v>
      </c>
      <c r="DR18" s="666"/>
      <c r="DS18" s="666"/>
      <c r="DT18" s="666"/>
      <c r="DU18" s="666"/>
      <c r="DV18" s="666"/>
      <c r="DW18" s="666"/>
      <c r="DX18" s="666"/>
      <c r="DY18" s="666"/>
      <c r="DZ18" s="666"/>
      <c r="EA18" s="666"/>
      <c r="EB18" s="666"/>
      <c r="EC18" s="675"/>
    </row>
    <row r="19" spans="2:133" ht="11.25" customHeight="1" x14ac:dyDescent="0.2">
      <c r="B19" s="662" t="s">
        <v>275</v>
      </c>
      <c r="C19" s="663"/>
      <c r="D19" s="663"/>
      <c r="E19" s="663"/>
      <c r="F19" s="663"/>
      <c r="G19" s="663"/>
      <c r="H19" s="663"/>
      <c r="I19" s="663"/>
      <c r="J19" s="663"/>
      <c r="K19" s="663"/>
      <c r="L19" s="663"/>
      <c r="M19" s="663"/>
      <c r="N19" s="663"/>
      <c r="O19" s="663"/>
      <c r="P19" s="663"/>
      <c r="Q19" s="664"/>
      <c r="R19" s="665">
        <v>19623</v>
      </c>
      <c r="S19" s="666"/>
      <c r="T19" s="666"/>
      <c r="U19" s="666"/>
      <c r="V19" s="666"/>
      <c r="W19" s="666"/>
      <c r="X19" s="666"/>
      <c r="Y19" s="667"/>
      <c r="Z19" s="668">
        <v>0.1</v>
      </c>
      <c r="AA19" s="668"/>
      <c r="AB19" s="668"/>
      <c r="AC19" s="668"/>
      <c r="AD19" s="669">
        <v>19623</v>
      </c>
      <c r="AE19" s="669"/>
      <c r="AF19" s="669"/>
      <c r="AG19" s="669"/>
      <c r="AH19" s="669"/>
      <c r="AI19" s="669"/>
      <c r="AJ19" s="669"/>
      <c r="AK19" s="669"/>
      <c r="AL19" s="670">
        <v>0.2</v>
      </c>
      <c r="AM19" s="671"/>
      <c r="AN19" s="671"/>
      <c r="AO19" s="672"/>
      <c r="AP19" s="662" t="s">
        <v>276</v>
      </c>
      <c r="AQ19" s="663"/>
      <c r="AR19" s="663"/>
      <c r="AS19" s="663"/>
      <c r="AT19" s="663"/>
      <c r="AU19" s="663"/>
      <c r="AV19" s="663"/>
      <c r="AW19" s="663"/>
      <c r="AX19" s="663"/>
      <c r="AY19" s="663"/>
      <c r="AZ19" s="663"/>
      <c r="BA19" s="663"/>
      <c r="BB19" s="663"/>
      <c r="BC19" s="663"/>
      <c r="BD19" s="663"/>
      <c r="BE19" s="663"/>
      <c r="BF19" s="664"/>
      <c r="BG19" s="665">
        <v>209405</v>
      </c>
      <c r="BH19" s="666"/>
      <c r="BI19" s="666"/>
      <c r="BJ19" s="666"/>
      <c r="BK19" s="666"/>
      <c r="BL19" s="666"/>
      <c r="BM19" s="666"/>
      <c r="BN19" s="667"/>
      <c r="BO19" s="668">
        <v>5.7</v>
      </c>
      <c r="BP19" s="668"/>
      <c r="BQ19" s="668"/>
      <c r="BR19" s="668"/>
      <c r="BS19" s="669" t="s">
        <v>264</v>
      </c>
      <c r="BT19" s="669"/>
      <c r="BU19" s="669"/>
      <c r="BV19" s="669"/>
      <c r="BW19" s="669"/>
      <c r="BX19" s="669"/>
      <c r="BY19" s="669"/>
      <c r="BZ19" s="669"/>
      <c r="CA19" s="669"/>
      <c r="CB19" s="673"/>
      <c r="CD19" s="680" t="s">
        <v>277</v>
      </c>
      <c r="CE19" s="681"/>
      <c r="CF19" s="681"/>
      <c r="CG19" s="681"/>
      <c r="CH19" s="681"/>
      <c r="CI19" s="681"/>
      <c r="CJ19" s="681"/>
      <c r="CK19" s="681"/>
      <c r="CL19" s="681"/>
      <c r="CM19" s="681"/>
      <c r="CN19" s="681"/>
      <c r="CO19" s="681"/>
      <c r="CP19" s="681"/>
      <c r="CQ19" s="682"/>
      <c r="CR19" s="665" t="s">
        <v>129</v>
      </c>
      <c r="CS19" s="666"/>
      <c r="CT19" s="666"/>
      <c r="CU19" s="666"/>
      <c r="CV19" s="666"/>
      <c r="CW19" s="666"/>
      <c r="CX19" s="666"/>
      <c r="CY19" s="667"/>
      <c r="CZ19" s="668" t="s">
        <v>259</v>
      </c>
      <c r="DA19" s="668"/>
      <c r="DB19" s="668"/>
      <c r="DC19" s="668"/>
      <c r="DD19" s="674" t="s">
        <v>129</v>
      </c>
      <c r="DE19" s="666"/>
      <c r="DF19" s="666"/>
      <c r="DG19" s="666"/>
      <c r="DH19" s="666"/>
      <c r="DI19" s="666"/>
      <c r="DJ19" s="666"/>
      <c r="DK19" s="666"/>
      <c r="DL19" s="666"/>
      <c r="DM19" s="666"/>
      <c r="DN19" s="666"/>
      <c r="DO19" s="666"/>
      <c r="DP19" s="667"/>
      <c r="DQ19" s="674" t="s">
        <v>129</v>
      </c>
      <c r="DR19" s="666"/>
      <c r="DS19" s="666"/>
      <c r="DT19" s="666"/>
      <c r="DU19" s="666"/>
      <c r="DV19" s="666"/>
      <c r="DW19" s="666"/>
      <c r="DX19" s="666"/>
      <c r="DY19" s="666"/>
      <c r="DZ19" s="666"/>
      <c r="EA19" s="666"/>
      <c r="EB19" s="666"/>
      <c r="EC19" s="675"/>
    </row>
    <row r="20" spans="2:133" ht="11.25" customHeight="1" x14ac:dyDescent="0.2">
      <c r="B20" s="662" t="s">
        <v>278</v>
      </c>
      <c r="C20" s="663"/>
      <c r="D20" s="663"/>
      <c r="E20" s="663"/>
      <c r="F20" s="663"/>
      <c r="G20" s="663"/>
      <c r="H20" s="663"/>
      <c r="I20" s="663"/>
      <c r="J20" s="663"/>
      <c r="K20" s="663"/>
      <c r="L20" s="663"/>
      <c r="M20" s="663"/>
      <c r="N20" s="663"/>
      <c r="O20" s="663"/>
      <c r="P20" s="663"/>
      <c r="Q20" s="664"/>
      <c r="R20" s="665">
        <v>4435</v>
      </c>
      <c r="S20" s="666"/>
      <c r="T20" s="666"/>
      <c r="U20" s="666"/>
      <c r="V20" s="666"/>
      <c r="W20" s="666"/>
      <c r="X20" s="666"/>
      <c r="Y20" s="667"/>
      <c r="Z20" s="668">
        <v>0</v>
      </c>
      <c r="AA20" s="668"/>
      <c r="AB20" s="668"/>
      <c r="AC20" s="668"/>
      <c r="AD20" s="669">
        <v>4435</v>
      </c>
      <c r="AE20" s="669"/>
      <c r="AF20" s="669"/>
      <c r="AG20" s="669"/>
      <c r="AH20" s="669"/>
      <c r="AI20" s="669"/>
      <c r="AJ20" s="669"/>
      <c r="AK20" s="669"/>
      <c r="AL20" s="670">
        <v>0</v>
      </c>
      <c r="AM20" s="671"/>
      <c r="AN20" s="671"/>
      <c r="AO20" s="672"/>
      <c r="AP20" s="662" t="s">
        <v>279</v>
      </c>
      <c r="AQ20" s="663"/>
      <c r="AR20" s="663"/>
      <c r="AS20" s="663"/>
      <c r="AT20" s="663"/>
      <c r="AU20" s="663"/>
      <c r="AV20" s="663"/>
      <c r="AW20" s="663"/>
      <c r="AX20" s="663"/>
      <c r="AY20" s="663"/>
      <c r="AZ20" s="663"/>
      <c r="BA20" s="663"/>
      <c r="BB20" s="663"/>
      <c r="BC20" s="663"/>
      <c r="BD20" s="663"/>
      <c r="BE20" s="663"/>
      <c r="BF20" s="664"/>
      <c r="BG20" s="665">
        <v>209405</v>
      </c>
      <c r="BH20" s="666"/>
      <c r="BI20" s="666"/>
      <c r="BJ20" s="666"/>
      <c r="BK20" s="666"/>
      <c r="BL20" s="666"/>
      <c r="BM20" s="666"/>
      <c r="BN20" s="667"/>
      <c r="BO20" s="668">
        <v>5.7</v>
      </c>
      <c r="BP20" s="668"/>
      <c r="BQ20" s="668"/>
      <c r="BR20" s="668"/>
      <c r="BS20" s="669" t="s">
        <v>129</v>
      </c>
      <c r="BT20" s="669"/>
      <c r="BU20" s="669"/>
      <c r="BV20" s="669"/>
      <c r="BW20" s="669"/>
      <c r="BX20" s="669"/>
      <c r="BY20" s="669"/>
      <c r="BZ20" s="669"/>
      <c r="CA20" s="669"/>
      <c r="CB20" s="673"/>
      <c r="CD20" s="680" t="s">
        <v>280</v>
      </c>
      <c r="CE20" s="681"/>
      <c r="CF20" s="681"/>
      <c r="CG20" s="681"/>
      <c r="CH20" s="681"/>
      <c r="CI20" s="681"/>
      <c r="CJ20" s="681"/>
      <c r="CK20" s="681"/>
      <c r="CL20" s="681"/>
      <c r="CM20" s="681"/>
      <c r="CN20" s="681"/>
      <c r="CO20" s="681"/>
      <c r="CP20" s="681"/>
      <c r="CQ20" s="682"/>
      <c r="CR20" s="665">
        <v>18981776</v>
      </c>
      <c r="CS20" s="666"/>
      <c r="CT20" s="666"/>
      <c r="CU20" s="666"/>
      <c r="CV20" s="666"/>
      <c r="CW20" s="666"/>
      <c r="CX20" s="666"/>
      <c r="CY20" s="667"/>
      <c r="CZ20" s="668">
        <v>100</v>
      </c>
      <c r="DA20" s="668"/>
      <c r="DB20" s="668"/>
      <c r="DC20" s="668"/>
      <c r="DD20" s="674">
        <v>2913862</v>
      </c>
      <c r="DE20" s="666"/>
      <c r="DF20" s="666"/>
      <c r="DG20" s="666"/>
      <c r="DH20" s="666"/>
      <c r="DI20" s="666"/>
      <c r="DJ20" s="666"/>
      <c r="DK20" s="666"/>
      <c r="DL20" s="666"/>
      <c r="DM20" s="666"/>
      <c r="DN20" s="666"/>
      <c r="DO20" s="666"/>
      <c r="DP20" s="667"/>
      <c r="DQ20" s="674">
        <v>12300435</v>
      </c>
      <c r="DR20" s="666"/>
      <c r="DS20" s="666"/>
      <c r="DT20" s="666"/>
      <c r="DU20" s="666"/>
      <c r="DV20" s="666"/>
      <c r="DW20" s="666"/>
      <c r="DX20" s="666"/>
      <c r="DY20" s="666"/>
      <c r="DZ20" s="666"/>
      <c r="EA20" s="666"/>
      <c r="EB20" s="666"/>
      <c r="EC20" s="675"/>
    </row>
    <row r="21" spans="2:133" ht="11.25" customHeight="1" x14ac:dyDescent="0.2">
      <c r="B21" s="662" t="s">
        <v>281</v>
      </c>
      <c r="C21" s="663"/>
      <c r="D21" s="663"/>
      <c r="E21" s="663"/>
      <c r="F21" s="663"/>
      <c r="G21" s="663"/>
      <c r="H21" s="663"/>
      <c r="I21" s="663"/>
      <c r="J21" s="663"/>
      <c r="K21" s="663"/>
      <c r="L21" s="663"/>
      <c r="M21" s="663"/>
      <c r="N21" s="663"/>
      <c r="O21" s="663"/>
      <c r="P21" s="663"/>
      <c r="Q21" s="664"/>
      <c r="R21" s="665">
        <v>1764</v>
      </c>
      <c r="S21" s="666"/>
      <c r="T21" s="666"/>
      <c r="U21" s="666"/>
      <c r="V21" s="666"/>
      <c r="W21" s="666"/>
      <c r="X21" s="666"/>
      <c r="Y21" s="667"/>
      <c r="Z21" s="668">
        <v>0</v>
      </c>
      <c r="AA21" s="668"/>
      <c r="AB21" s="668"/>
      <c r="AC21" s="668"/>
      <c r="AD21" s="669">
        <v>1764</v>
      </c>
      <c r="AE21" s="669"/>
      <c r="AF21" s="669"/>
      <c r="AG21" s="669"/>
      <c r="AH21" s="669"/>
      <c r="AI21" s="669"/>
      <c r="AJ21" s="669"/>
      <c r="AK21" s="669"/>
      <c r="AL21" s="670">
        <v>0</v>
      </c>
      <c r="AM21" s="671"/>
      <c r="AN21" s="671"/>
      <c r="AO21" s="672"/>
      <c r="AP21" s="684" t="s">
        <v>282</v>
      </c>
      <c r="AQ21" s="685"/>
      <c r="AR21" s="685"/>
      <c r="AS21" s="685"/>
      <c r="AT21" s="685"/>
      <c r="AU21" s="685"/>
      <c r="AV21" s="685"/>
      <c r="AW21" s="685"/>
      <c r="AX21" s="685"/>
      <c r="AY21" s="685"/>
      <c r="AZ21" s="685"/>
      <c r="BA21" s="685"/>
      <c r="BB21" s="685"/>
      <c r="BC21" s="685"/>
      <c r="BD21" s="685"/>
      <c r="BE21" s="685"/>
      <c r="BF21" s="686"/>
      <c r="BG21" s="665" t="s">
        <v>129</v>
      </c>
      <c r="BH21" s="666"/>
      <c r="BI21" s="666"/>
      <c r="BJ21" s="666"/>
      <c r="BK21" s="666"/>
      <c r="BL21" s="666"/>
      <c r="BM21" s="666"/>
      <c r="BN21" s="667"/>
      <c r="BO21" s="668" t="s">
        <v>264</v>
      </c>
      <c r="BP21" s="668"/>
      <c r="BQ21" s="668"/>
      <c r="BR21" s="668"/>
      <c r="BS21" s="669" t="s">
        <v>129</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2">
      <c r="B22" s="701" t="s">
        <v>283</v>
      </c>
      <c r="C22" s="702"/>
      <c r="D22" s="702"/>
      <c r="E22" s="702"/>
      <c r="F22" s="702"/>
      <c r="G22" s="702"/>
      <c r="H22" s="702"/>
      <c r="I22" s="702"/>
      <c r="J22" s="702"/>
      <c r="K22" s="702"/>
      <c r="L22" s="702"/>
      <c r="M22" s="702"/>
      <c r="N22" s="702"/>
      <c r="O22" s="702"/>
      <c r="P22" s="702"/>
      <c r="Q22" s="703"/>
      <c r="R22" s="665">
        <v>69294</v>
      </c>
      <c r="S22" s="666"/>
      <c r="T22" s="666"/>
      <c r="U22" s="666"/>
      <c r="V22" s="666"/>
      <c r="W22" s="666"/>
      <c r="X22" s="666"/>
      <c r="Y22" s="667"/>
      <c r="Z22" s="668">
        <v>0.3</v>
      </c>
      <c r="AA22" s="668"/>
      <c r="AB22" s="668"/>
      <c r="AC22" s="668"/>
      <c r="AD22" s="669">
        <v>61532</v>
      </c>
      <c r="AE22" s="669"/>
      <c r="AF22" s="669"/>
      <c r="AG22" s="669"/>
      <c r="AH22" s="669"/>
      <c r="AI22" s="669"/>
      <c r="AJ22" s="669"/>
      <c r="AK22" s="669"/>
      <c r="AL22" s="670">
        <v>0.60000002384185791</v>
      </c>
      <c r="AM22" s="671"/>
      <c r="AN22" s="671"/>
      <c r="AO22" s="672"/>
      <c r="AP22" s="684" t="s">
        <v>284</v>
      </c>
      <c r="AQ22" s="685"/>
      <c r="AR22" s="685"/>
      <c r="AS22" s="685"/>
      <c r="AT22" s="685"/>
      <c r="AU22" s="685"/>
      <c r="AV22" s="685"/>
      <c r="AW22" s="685"/>
      <c r="AX22" s="685"/>
      <c r="AY22" s="685"/>
      <c r="AZ22" s="685"/>
      <c r="BA22" s="685"/>
      <c r="BB22" s="685"/>
      <c r="BC22" s="685"/>
      <c r="BD22" s="685"/>
      <c r="BE22" s="685"/>
      <c r="BF22" s="686"/>
      <c r="BG22" s="665" t="s">
        <v>129</v>
      </c>
      <c r="BH22" s="666"/>
      <c r="BI22" s="666"/>
      <c r="BJ22" s="666"/>
      <c r="BK22" s="666"/>
      <c r="BL22" s="666"/>
      <c r="BM22" s="666"/>
      <c r="BN22" s="667"/>
      <c r="BO22" s="668" t="s">
        <v>129</v>
      </c>
      <c r="BP22" s="668"/>
      <c r="BQ22" s="668"/>
      <c r="BR22" s="668"/>
      <c r="BS22" s="669" t="s">
        <v>129</v>
      </c>
      <c r="BT22" s="669"/>
      <c r="BU22" s="669"/>
      <c r="BV22" s="669"/>
      <c r="BW22" s="669"/>
      <c r="BX22" s="669"/>
      <c r="BY22" s="669"/>
      <c r="BZ22" s="669"/>
      <c r="CA22" s="669"/>
      <c r="CB22" s="673"/>
      <c r="CD22" s="647" t="s">
        <v>285</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2" t="s">
        <v>286</v>
      </c>
      <c r="C23" s="663"/>
      <c r="D23" s="663"/>
      <c r="E23" s="663"/>
      <c r="F23" s="663"/>
      <c r="G23" s="663"/>
      <c r="H23" s="663"/>
      <c r="I23" s="663"/>
      <c r="J23" s="663"/>
      <c r="K23" s="663"/>
      <c r="L23" s="663"/>
      <c r="M23" s="663"/>
      <c r="N23" s="663"/>
      <c r="O23" s="663"/>
      <c r="P23" s="663"/>
      <c r="Q23" s="664"/>
      <c r="R23" s="665">
        <v>5888085</v>
      </c>
      <c r="S23" s="666"/>
      <c r="T23" s="666"/>
      <c r="U23" s="666"/>
      <c r="V23" s="666"/>
      <c r="W23" s="666"/>
      <c r="X23" s="666"/>
      <c r="Y23" s="667"/>
      <c r="Z23" s="668">
        <v>29.6</v>
      </c>
      <c r="AA23" s="668"/>
      <c r="AB23" s="668"/>
      <c r="AC23" s="668"/>
      <c r="AD23" s="669">
        <v>5069572</v>
      </c>
      <c r="AE23" s="669"/>
      <c r="AF23" s="669"/>
      <c r="AG23" s="669"/>
      <c r="AH23" s="669"/>
      <c r="AI23" s="669"/>
      <c r="AJ23" s="669"/>
      <c r="AK23" s="669"/>
      <c r="AL23" s="670">
        <v>52.5</v>
      </c>
      <c r="AM23" s="671"/>
      <c r="AN23" s="671"/>
      <c r="AO23" s="672"/>
      <c r="AP23" s="684" t="s">
        <v>287</v>
      </c>
      <c r="AQ23" s="685"/>
      <c r="AR23" s="685"/>
      <c r="AS23" s="685"/>
      <c r="AT23" s="685"/>
      <c r="AU23" s="685"/>
      <c r="AV23" s="685"/>
      <c r="AW23" s="685"/>
      <c r="AX23" s="685"/>
      <c r="AY23" s="685"/>
      <c r="AZ23" s="685"/>
      <c r="BA23" s="685"/>
      <c r="BB23" s="685"/>
      <c r="BC23" s="685"/>
      <c r="BD23" s="685"/>
      <c r="BE23" s="685"/>
      <c r="BF23" s="686"/>
      <c r="BG23" s="665">
        <v>209405</v>
      </c>
      <c r="BH23" s="666"/>
      <c r="BI23" s="666"/>
      <c r="BJ23" s="666"/>
      <c r="BK23" s="666"/>
      <c r="BL23" s="666"/>
      <c r="BM23" s="666"/>
      <c r="BN23" s="667"/>
      <c r="BO23" s="668">
        <v>5.7</v>
      </c>
      <c r="BP23" s="668"/>
      <c r="BQ23" s="668"/>
      <c r="BR23" s="668"/>
      <c r="BS23" s="669" t="s">
        <v>129</v>
      </c>
      <c r="BT23" s="669"/>
      <c r="BU23" s="669"/>
      <c r="BV23" s="669"/>
      <c r="BW23" s="669"/>
      <c r="BX23" s="669"/>
      <c r="BY23" s="669"/>
      <c r="BZ23" s="669"/>
      <c r="CA23" s="669"/>
      <c r="CB23" s="673"/>
      <c r="CD23" s="647" t="s">
        <v>225</v>
      </c>
      <c r="CE23" s="648"/>
      <c r="CF23" s="648"/>
      <c r="CG23" s="648"/>
      <c r="CH23" s="648"/>
      <c r="CI23" s="648"/>
      <c r="CJ23" s="648"/>
      <c r="CK23" s="648"/>
      <c r="CL23" s="648"/>
      <c r="CM23" s="648"/>
      <c r="CN23" s="648"/>
      <c r="CO23" s="648"/>
      <c r="CP23" s="648"/>
      <c r="CQ23" s="649"/>
      <c r="CR23" s="647" t="s">
        <v>288</v>
      </c>
      <c r="CS23" s="648"/>
      <c r="CT23" s="648"/>
      <c r="CU23" s="648"/>
      <c r="CV23" s="648"/>
      <c r="CW23" s="648"/>
      <c r="CX23" s="648"/>
      <c r="CY23" s="649"/>
      <c r="CZ23" s="647" t="s">
        <v>289</v>
      </c>
      <c r="DA23" s="648"/>
      <c r="DB23" s="648"/>
      <c r="DC23" s="649"/>
      <c r="DD23" s="647" t="s">
        <v>290</v>
      </c>
      <c r="DE23" s="648"/>
      <c r="DF23" s="648"/>
      <c r="DG23" s="648"/>
      <c r="DH23" s="648"/>
      <c r="DI23" s="648"/>
      <c r="DJ23" s="648"/>
      <c r="DK23" s="649"/>
      <c r="DL23" s="696" t="s">
        <v>291</v>
      </c>
      <c r="DM23" s="697"/>
      <c r="DN23" s="697"/>
      <c r="DO23" s="697"/>
      <c r="DP23" s="697"/>
      <c r="DQ23" s="697"/>
      <c r="DR23" s="697"/>
      <c r="DS23" s="697"/>
      <c r="DT23" s="697"/>
      <c r="DU23" s="697"/>
      <c r="DV23" s="698"/>
      <c r="DW23" s="647" t="s">
        <v>292</v>
      </c>
      <c r="DX23" s="648"/>
      <c r="DY23" s="648"/>
      <c r="DZ23" s="648"/>
      <c r="EA23" s="648"/>
      <c r="EB23" s="648"/>
      <c r="EC23" s="649"/>
    </row>
    <row r="24" spans="2:133" ht="11.25" customHeight="1" x14ac:dyDescent="0.2">
      <c r="B24" s="662" t="s">
        <v>293</v>
      </c>
      <c r="C24" s="663"/>
      <c r="D24" s="663"/>
      <c r="E24" s="663"/>
      <c r="F24" s="663"/>
      <c r="G24" s="663"/>
      <c r="H24" s="663"/>
      <c r="I24" s="663"/>
      <c r="J24" s="663"/>
      <c r="K24" s="663"/>
      <c r="L24" s="663"/>
      <c r="M24" s="663"/>
      <c r="N24" s="663"/>
      <c r="O24" s="663"/>
      <c r="P24" s="663"/>
      <c r="Q24" s="664"/>
      <c r="R24" s="665">
        <v>5069572</v>
      </c>
      <c r="S24" s="666"/>
      <c r="T24" s="666"/>
      <c r="U24" s="666"/>
      <c r="V24" s="666"/>
      <c r="W24" s="666"/>
      <c r="X24" s="666"/>
      <c r="Y24" s="667"/>
      <c r="Z24" s="668">
        <v>25.5</v>
      </c>
      <c r="AA24" s="668"/>
      <c r="AB24" s="668"/>
      <c r="AC24" s="668"/>
      <c r="AD24" s="669">
        <v>5069572</v>
      </c>
      <c r="AE24" s="669"/>
      <c r="AF24" s="669"/>
      <c r="AG24" s="669"/>
      <c r="AH24" s="669"/>
      <c r="AI24" s="669"/>
      <c r="AJ24" s="669"/>
      <c r="AK24" s="669"/>
      <c r="AL24" s="670">
        <v>52.5</v>
      </c>
      <c r="AM24" s="671"/>
      <c r="AN24" s="671"/>
      <c r="AO24" s="672"/>
      <c r="AP24" s="684" t="s">
        <v>294</v>
      </c>
      <c r="AQ24" s="685"/>
      <c r="AR24" s="685"/>
      <c r="AS24" s="685"/>
      <c r="AT24" s="685"/>
      <c r="AU24" s="685"/>
      <c r="AV24" s="685"/>
      <c r="AW24" s="685"/>
      <c r="AX24" s="685"/>
      <c r="AY24" s="685"/>
      <c r="AZ24" s="685"/>
      <c r="BA24" s="685"/>
      <c r="BB24" s="685"/>
      <c r="BC24" s="685"/>
      <c r="BD24" s="685"/>
      <c r="BE24" s="685"/>
      <c r="BF24" s="686"/>
      <c r="BG24" s="665" t="s">
        <v>129</v>
      </c>
      <c r="BH24" s="666"/>
      <c r="BI24" s="666"/>
      <c r="BJ24" s="666"/>
      <c r="BK24" s="666"/>
      <c r="BL24" s="666"/>
      <c r="BM24" s="666"/>
      <c r="BN24" s="667"/>
      <c r="BO24" s="668" t="s">
        <v>129</v>
      </c>
      <c r="BP24" s="668"/>
      <c r="BQ24" s="668"/>
      <c r="BR24" s="668"/>
      <c r="BS24" s="669" t="s">
        <v>129</v>
      </c>
      <c r="BT24" s="669"/>
      <c r="BU24" s="669"/>
      <c r="BV24" s="669"/>
      <c r="BW24" s="669"/>
      <c r="BX24" s="669"/>
      <c r="BY24" s="669"/>
      <c r="BZ24" s="669"/>
      <c r="CA24" s="669"/>
      <c r="CB24" s="673"/>
      <c r="CD24" s="676" t="s">
        <v>295</v>
      </c>
      <c r="CE24" s="677"/>
      <c r="CF24" s="677"/>
      <c r="CG24" s="677"/>
      <c r="CH24" s="677"/>
      <c r="CI24" s="677"/>
      <c r="CJ24" s="677"/>
      <c r="CK24" s="677"/>
      <c r="CL24" s="677"/>
      <c r="CM24" s="677"/>
      <c r="CN24" s="677"/>
      <c r="CO24" s="677"/>
      <c r="CP24" s="677"/>
      <c r="CQ24" s="678"/>
      <c r="CR24" s="654">
        <v>7696721</v>
      </c>
      <c r="CS24" s="655"/>
      <c r="CT24" s="655"/>
      <c r="CU24" s="655"/>
      <c r="CV24" s="655"/>
      <c r="CW24" s="655"/>
      <c r="CX24" s="655"/>
      <c r="CY24" s="656"/>
      <c r="CZ24" s="659">
        <v>40.5</v>
      </c>
      <c r="DA24" s="660"/>
      <c r="DB24" s="660"/>
      <c r="DC24" s="679"/>
      <c r="DD24" s="707">
        <v>4846652</v>
      </c>
      <c r="DE24" s="655"/>
      <c r="DF24" s="655"/>
      <c r="DG24" s="655"/>
      <c r="DH24" s="655"/>
      <c r="DI24" s="655"/>
      <c r="DJ24" s="655"/>
      <c r="DK24" s="656"/>
      <c r="DL24" s="707">
        <v>4678745</v>
      </c>
      <c r="DM24" s="655"/>
      <c r="DN24" s="655"/>
      <c r="DO24" s="655"/>
      <c r="DP24" s="655"/>
      <c r="DQ24" s="655"/>
      <c r="DR24" s="655"/>
      <c r="DS24" s="655"/>
      <c r="DT24" s="655"/>
      <c r="DU24" s="655"/>
      <c r="DV24" s="656"/>
      <c r="DW24" s="659">
        <v>46.3</v>
      </c>
      <c r="DX24" s="660"/>
      <c r="DY24" s="660"/>
      <c r="DZ24" s="660"/>
      <c r="EA24" s="660"/>
      <c r="EB24" s="660"/>
      <c r="EC24" s="661"/>
    </row>
    <row r="25" spans="2:133" ht="11.25" customHeight="1" x14ac:dyDescent="0.2">
      <c r="B25" s="662" t="s">
        <v>296</v>
      </c>
      <c r="C25" s="663"/>
      <c r="D25" s="663"/>
      <c r="E25" s="663"/>
      <c r="F25" s="663"/>
      <c r="G25" s="663"/>
      <c r="H25" s="663"/>
      <c r="I25" s="663"/>
      <c r="J25" s="663"/>
      <c r="K25" s="663"/>
      <c r="L25" s="663"/>
      <c r="M25" s="663"/>
      <c r="N25" s="663"/>
      <c r="O25" s="663"/>
      <c r="P25" s="663"/>
      <c r="Q25" s="664"/>
      <c r="R25" s="665">
        <v>818513</v>
      </c>
      <c r="S25" s="666"/>
      <c r="T25" s="666"/>
      <c r="U25" s="666"/>
      <c r="V25" s="666"/>
      <c r="W25" s="666"/>
      <c r="X25" s="666"/>
      <c r="Y25" s="667"/>
      <c r="Z25" s="668">
        <v>4.0999999999999996</v>
      </c>
      <c r="AA25" s="668"/>
      <c r="AB25" s="668"/>
      <c r="AC25" s="668"/>
      <c r="AD25" s="669" t="s">
        <v>129</v>
      </c>
      <c r="AE25" s="669"/>
      <c r="AF25" s="669"/>
      <c r="AG25" s="669"/>
      <c r="AH25" s="669"/>
      <c r="AI25" s="669"/>
      <c r="AJ25" s="669"/>
      <c r="AK25" s="669"/>
      <c r="AL25" s="670" t="s">
        <v>129</v>
      </c>
      <c r="AM25" s="671"/>
      <c r="AN25" s="671"/>
      <c r="AO25" s="672"/>
      <c r="AP25" s="684" t="s">
        <v>297</v>
      </c>
      <c r="AQ25" s="685"/>
      <c r="AR25" s="685"/>
      <c r="AS25" s="685"/>
      <c r="AT25" s="685"/>
      <c r="AU25" s="685"/>
      <c r="AV25" s="685"/>
      <c r="AW25" s="685"/>
      <c r="AX25" s="685"/>
      <c r="AY25" s="685"/>
      <c r="AZ25" s="685"/>
      <c r="BA25" s="685"/>
      <c r="BB25" s="685"/>
      <c r="BC25" s="685"/>
      <c r="BD25" s="685"/>
      <c r="BE25" s="685"/>
      <c r="BF25" s="686"/>
      <c r="BG25" s="665" t="s">
        <v>129</v>
      </c>
      <c r="BH25" s="666"/>
      <c r="BI25" s="666"/>
      <c r="BJ25" s="666"/>
      <c r="BK25" s="666"/>
      <c r="BL25" s="666"/>
      <c r="BM25" s="666"/>
      <c r="BN25" s="667"/>
      <c r="BO25" s="668" t="s">
        <v>259</v>
      </c>
      <c r="BP25" s="668"/>
      <c r="BQ25" s="668"/>
      <c r="BR25" s="668"/>
      <c r="BS25" s="669" t="s">
        <v>129</v>
      </c>
      <c r="BT25" s="669"/>
      <c r="BU25" s="669"/>
      <c r="BV25" s="669"/>
      <c r="BW25" s="669"/>
      <c r="BX25" s="669"/>
      <c r="BY25" s="669"/>
      <c r="BZ25" s="669"/>
      <c r="CA25" s="669"/>
      <c r="CB25" s="673"/>
      <c r="CD25" s="680" t="s">
        <v>298</v>
      </c>
      <c r="CE25" s="681"/>
      <c r="CF25" s="681"/>
      <c r="CG25" s="681"/>
      <c r="CH25" s="681"/>
      <c r="CI25" s="681"/>
      <c r="CJ25" s="681"/>
      <c r="CK25" s="681"/>
      <c r="CL25" s="681"/>
      <c r="CM25" s="681"/>
      <c r="CN25" s="681"/>
      <c r="CO25" s="681"/>
      <c r="CP25" s="681"/>
      <c r="CQ25" s="682"/>
      <c r="CR25" s="665">
        <v>2649363</v>
      </c>
      <c r="CS25" s="704"/>
      <c r="CT25" s="704"/>
      <c r="CU25" s="704"/>
      <c r="CV25" s="704"/>
      <c r="CW25" s="704"/>
      <c r="CX25" s="704"/>
      <c r="CY25" s="705"/>
      <c r="CZ25" s="670">
        <v>14</v>
      </c>
      <c r="DA25" s="699"/>
      <c r="DB25" s="699"/>
      <c r="DC25" s="706"/>
      <c r="DD25" s="674">
        <v>2345925</v>
      </c>
      <c r="DE25" s="704"/>
      <c r="DF25" s="704"/>
      <c r="DG25" s="704"/>
      <c r="DH25" s="704"/>
      <c r="DI25" s="704"/>
      <c r="DJ25" s="704"/>
      <c r="DK25" s="705"/>
      <c r="DL25" s="674">
        <v>2181825</v>
      </c>
      <c r="DM25" s="704"/>
      <c r="DN25" s="704"/>
      <c r="DO25" s="704"/>
      <c r="DP25" s="704"/>
      <c r="DQ25" s="704"/>
      <c r="DR25" s="704"/>
      <c r="DS25" s="704"/>
      <c r="DT25" s="704"/>
      <c r="DU25" s="704"/>
      <c r="DV25" s="705"/>
      <c r="DW25" s="670">
        <v>21.6</v>
      </c>
      <c r="DX25" s="699"/>
      <c r="DY25" s="699"/>
      <c r="DZ25" s="699"/>
      <c r="EA25" s="699"/>
      <c r="EB25" s="699"/>
      <c r="EC25" s="700"/>
    </row>
    <row r="26" spans="2:133" ht="11.25" customHeight="1" x14ac:dyDescent="0.2">
      <c r="B26" s="662" t="s">
        <v>299</v>
      </c>
      <c r="C26" s="663"/>
      <c r="D26" s="663"/>
      <c r="E26" s="663"/>
      <c r="F26" s="663"/>
      <c r="G26" s="663"/>
      <c r="H26" s="663"/>
      <c r="I26" s="663"/>
      <c r="J26" s="663"/>
      <c r="K26" s="663"/>
      <c r="L26" s="663"/>
      <c r="M26" s="663"/>
      <c r="N26" s="663"/>
      <c r="O26" s="663"/>
      <c r="P26" s="663"/>
      <c r="Q26" s="664"/>
      <c r="R26" s="665" t="s">
        <v>259</v>
      </c>
      <c r="S26" s="666"/>
      <c r="T26" s="666"/>
      <c r="U26" s="666"/>
      <c r="V26" s="666"/>
      <c r="W26" s="666"/>
      <c r="X26" s="666"/>
      <c r="Y26" s="667"/>
      <c r="Z26" s="668" t="s">
        <v>259</v>
      </c>
      <c r="AA26" s="668"/>
      <c r="AB26" s="668"/>
      <c r="AC26" s="668"/>
      <c r="AD26" s="669" t="s">
        <v>129</v>
      </c>
      <c r="AE26" s="669"/>
      <c r="AF26" s="669"/>
      <c r="AG26" s="669"/>
      <c r="AH26" s="669"/>
      <c r="AI26" s="669"/>
      <c r="AJ26" s="669"/>
      <c r="AK26" s="669"/>
      <c r="AL26" s="670" t="s">
        <v>129</v>
      </c>
      <c r="AM26" s="671"/>
      <c r="AN26" s="671"/>
      <c r="AO26" s="672"/>
      <c r="AP26" s="684" t="s">
        <v>300</v>
      </c>
      <c r="AQ26" s="708"/>
      <c r="AR26" s="708"/>
      <c r="AS26" s="708"/>
      <c r="AT26" s="708"/>
      <c r="AU26" s="708"/>
      <c r="AV26" s="708"/>
      <c r="AW26" s="708"/>
      <c r="AX26" s="708"/>
      <c r="AY26" s="708"/>
      <c r="AZ26" s="708"/>
      <c r="BA26" s="708"/>
      <c r="BB26" s="708"/>
      <c r="BC26" s="708"/>
      <c r="BD26" s="708"/>
      <c r="BE26" s="708"/>
      <c r="BF26" s="686"/>
      <c r="BG26" s="665" t="s">
        <v>129</v>
      </c>
      <c r="BH26" s="666"/>
      <c r="BI26" s="666"/>
      <c r="BJ26" s="666"/>
      <c r="BK26" s="666"/>
      <c r="BL26" s="666"/>
      <c r="BM26" s="666"/>
      <c r="BN26" s="667"/>
      <c r="BO26" s="668" t="s">
        <v>129</v>
      </c>
      <c r="BP26" s="668"/>
      <c r="BQ26" s="668"/>
      <c r="BR26" s="668"/>
      <c r="BS26" s="669" t="s">
        <v>129</v>
      </c>
      <c r="BT26" s="669"/>
      <c r="BU26" s="669"/>
      <c r="BV26" s="669"/>
      <c r="BW26" s="669"/>
      <c r="BX26" s="669"/>
      <c r="BY26" s="669"/>
      <c r="BZ26" s="669"/>
      <c r="CA26" s="669"/>
      <c r="CB26" s="673"/>
      <c r="CD26" s="680" t="s">
        <v>301</v>
      </c>
      <c r="CE26" s="681"/>
      <c r="CF26" s="681"/>
      <c r="CG26" s="681"/>
      <c r="CH26" s="681"/>
      <c r="CI26" s="681"/>
      <c r="CJ26" s="681"/>
      <c r="CK26" s="681"/>
      <c r="CL26" s="681"/>
      <c r="CM26" s="681"/>
      <c r="CN26" s="681"/>
      <c r="CO26" s="681"/>
      <c r="CP26" s="681"/>
      <c r="CQ26" s="682"/>
      <c r="CR26" s="665">
        <v>1361967</v>
      </c>
      <c r="CS26" s="666"/>
      <c r="CT26" s="666"/>
      <c r="CU26" s="666"/>
      <c r="CV26" s="666"/>
      <c r="CW26" s="666"/>
      <c r="CX26" s="666"/>
      <c r="CY26" s="667"/>
      <c r="CZ26" s="670">
        <v>7.2</v>
      </c>
      <c r="DA26" s="699"/>
      <c r="DB26" s="699"/>
      <c r="DC26" s="706"/>
      <c r="DD26" s="674">
        <v>1198757</v>
      </c>
      <c r="DE26" s="666"/>
      <c r="DF26" s="666"/>
      <c r="DG26" s="666"/>
      <c r="DH26" s="666"/>
      <c r="DI26" s="666"/>
      <c r="DJ26" s="666"/>
      <c r="DK26" s="667"/>
      <c r="DL26" s="674" t="s">
        <v>129</v>
      </c>
      <c r="DM26" s="666"/>
      <c r="DN26" s="666"/>
      <c r="DO26" s="666"/>
      <c r="DP26" s="666"/>
      <c r="DQ26" s="666"/>
      <c r="DR26" s="666"/>
      <c r="DS26" s="666"/>
      <c r="DT26" s="666"/>
      <c r="DU26" s="666"/>
      <c r="DV26" s="667"/>
      <c r="DW26" s="670" t="s">
        <v>259</v>
      </c>
      <c r="DX26" s="699"/>
      <c r="DY26" s="699"/>
      <c r="DZ26" s="699"/>
      <c r="EA26" s="699"/>
      <c r="EB26" s="699"/>
      <c r="EC26" s="700"/>
    </row>
    <row r="27" spans="2:133" ht="11.25" customHeight="1" x14ac:dyDescent="0.2">
      <c r="B27" s="662" t="s">
        <v>302</v>
      </c>
      <c r="C27" s="663"/>
      <c r="D27" s="663"/>
      <c r="E27" s="663"/>
      <c r="F27" s="663"/>
      <c r="G27" s="663"/>
      <c r="H27" s="663"/>
      <c r="I27" s="663"/>
      <c r="J27" s="663"/>
      <c r="K27" s="663"/>
      <c r="L27" s="663"/>
      <c r="M27" s="663"/>
      <c r="N27" s="663"/>
      <c r="O27" s="663"/>
      <c r="P27" s="663"/>
      <c r="Q27" s="664"/>
      <c r="R27" s="665">
        <v>10652055</v>
      </c>
      <c r="S27" s="666"/>
      <c r="T27" s="666"/>
      <c r="U27" s="666"/>
      <c r="V27" s="666"/>
      <c r="W27" s="666"/>
      <c r="X27" s="666"/>
      <c r="Y27" s="667"/>
      <c r="Z27" s="668">
        <v>53.6</v>
      </c>
      <c r="AA27" s="668"/>
      <c r="AB27" s="668"/>
      <c r="AC27" s="668"/>
      <c r="AD27" s="669">
        <v>9616375</v>
      </c>
      <c r="AE27" s="669"/>
      <c r="AF27" s="669"/>
      <c r="AG27" s="669"/>
      <c r="AH27" s="669"/>
      <c r="AI27" s="669"/>
      <c r="AJ27" s="669"/>
      <c r="AK27" s="669"/>
      <c r="AL27" s="670">
        <v>99.599998474121094</v>
      </c>
      <c r="AM27" s="671"/>
      <c r="AN27" s="671"/>
      <c r="AO27" s="672"/>
      <c r="AP27" s="662" t="s">
        <v>303</v>
      </c>
      <c r="AQ27" s="663"/>
      <c r="AR27" s="663"/>
      <c r="AS27" s="663"/>
      <c r="AT27" s="663"/>
      <c r="AU27" s="663"/>
      <c r="AV27" s="663"/>
      <c r="AW27" s="663"/>
      <c r="AX27" s="663"/>
      <c r="AY27" s="663"/>
      <c r="AZ27" s="663"/>
      <c r="BA27" s="663"/>
      <c r="BB27" s="663"/>
      <c r="BC27" s="663"/>
      <c r="BD27" s="663"/>
      <c r="BE27" s="663"/>
      <c r="BF27" s="664"/>
      <c r="BG27" s="665">
        <v>3694860</v>
      </c>
      <c r="BH27" s="666"/>
      <c r="BI27" s="666"/>
      <c r="BJ27" s="666"/>
      <c r="BK27" s="666"/>
      <c r="BL27" s="666"/>
      <c r="BM27" s="666"/>
      <c r="BN27" s="667"/>
      <c r="BO27" s="668">
        <v>100</v>
      </c>
      <c r="BP27" s="668"/>
      <c r="BQ27" s="668"/>
      <c r="BR27" s="668"/>
      <c r="BS27" s="669">
        <v>62764</v>
      </c>
      <c r="BT27" s="669"/>
      <c r="BU27" s="669"/>
      <c r="BV27" s="669"/>
      <c r="BW27" s="669"/>
      <c r="BX27" s="669"/>
      <c r="BY27" s="669"/>
      <c r="BZ27" s="669"/>
      <c r="CA27" s="669"/>
      <c r="CB27" s="673"/>
      <c r="CD27" s="680" t="s">
        <v>304</v>
      </c>
      <c r="CE27" s="681"/>
      <c r="CF27" s="681"/>
      <c r="CG27" s="681"/>
      <c r="CH27" s="681"/>
      <c r="CI27" s="681"/>
      <c r="CJ27" s="681"/>
      <c r="CK27" s="681"/>
      <c r="CL27" s="681"/>
      <c r="CM27" s="681"/>
      <c r="CN27" s="681"/>
      <c r="CO27" s="681"/>
      <c r="CP27" s="681"/>
      <c r="CQ27" s="682"/>
      <c r="CR27" s="665">
        <v>3313594</v>
      </c>
      <c r="CS27" s="704"/>
      <c r="CT27" s="704"/>
      <c r="CU27" s="704"/>
      <c r="CV27" s="704"/>
      <c r="CW27" s="704"/>
      <c r="CX27" s="704"/>
      <c r="CY27" s="705"/>
      <c r="CZ27" s="670">
        <v>17.5</v>
      </c>
      <c r="DA27" s="699"/>
      <c r="DB27" s="699"/>
      <c r="DC27" s="706"/>
      <c r="DD27" s="674">
        <v>790946</v>
      </c>
      <c r="DE27" s="704"/>
      <c r="DF27" s="704"/>
      <c r="DG27" s="704"/>
      <c r="DH27" s="704"/>
      <c r="DI27" s="704"/>
      <c r="DJ27" s="704"/>
      <c r="DK27" s="705"/>
      <c r="DL27" s="674">
        <v>787139</v>
      </c>
      <c r="DM27" s="704"/>
      <c r="DN27" s="704"/>
      <c r="DO27" s="704"/>
      <c r="DP27" s="704"/>
      <c r="DQ27" s="704"/>
      <c r="DR27" s="704"/>
      <c r="DS27" s="704"/>
      <c r="DT27" s="704"/>
      <c r="DU27" s="704"/>
      <c r="DV27" s="705"/>
      <c r="DW27" s="670">
        <v>7.8</v>
      </c>
      <c r="DX27" s="699"/>
      <c r="DY27" s="699"/>
      <c r="DZ27" s="699"/>
      <c r="EA27" s="699"/>
      <c r="EB27" s="699"/>
      <c r="EC27" s="700"/>
    </row>
    <row r="28" spans="2:133" ht="11.25" customHeight="1" x14ac:dyDescent="0.2">
      <c r="B28" s="662" t="s">
        <v>305</v>
      </c>
      <c r="C28" s="663"/>
      <c r="D28" s="663"/>
      <c r="E28" s="663"/>
      <c r="F28" s="663"/>
      <c r="G28" s="663"/>
      <c r="H28" s="663"/>
      <c r="I28" s="663"/>
      <c r="J28" s="663"/>
      <c r="K28" s="663"/>
      <c r="L28" s="663"/>
      <c r="M28" s="663"/>
      <c r="N28" s="663"/>
      <c r="O28" s="663"/>
      <c r="P28" s="663"/>
      <c r="Q28" s="664"/>
      <c r="R28" s="665">
        <v>2561</v>
      </c>
      <c r="S28" s="666"/>
      <c r="T28" s="666"/>
      <c r="U28" s="666"/>
      <c r="V28" s="666"/>
      <c r="W28" s="666"/>
      <c r="X28" s="666"/>
      <c r="Y28" s="667"/>
      <c r="Z28" s="668">
        <v>0</v>
      </c>
      <c r="AA28" s="668"/>
      <c r="AB28" s="668"/>
      <c r="AC28" s="668"/>
      <c r="AD28" s="669">
        <v>2561</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306</v>
      </c>
      <c r="CE28" s="681"/>
      <c r="CF28" s="681"/>
      <c r="CG28" s="681"/>
      <c r="CH28" s="681"/>
      <c r="CI28" s="681"/>
      <c r="CJ28" s="681"/>
      <c r="CK28" s="681"/>
      <c r="CL28" s="681"/>
      <c r="CM28" s="681"/>
      <c r="CN28" s="681"/>
      <c r="CO28" s="681"/>
      <c r="CP28" s="681"/>
      <c r="CQ28" s="682"/>
      <c r="CR28" s="665">
        <v>1733764</v>
      </c>
      <c r="CS28" s="666"/>
      <c r="CT28" s="666"/>
      <c r="CU28" s="666"/>
      <c r="CV28" s="666"/>
      <c r="CW28" s="666"/>
      <c r="CX28" s="666"/>
      <c r="CY28" s="667"/>
      <c r="CZ28" s="670">
        <v>9.1</v>
      </c>
      <c r="DA28" s="699"/>
      <c r="DB28" s="699"/>
      <c r="DC28" s="706"/>
      <c r="DD28" s="674">
        <v>1709781</v>
      </c>
      <c r="DE28" s="666"/>
      <c r="DF28" s="666"/>
      <c r="DG28" s="666"/>
      <c r="DH28" s="666"/>
      <c r="DI28" s="666"/>
      <c r="DJ28" s="666"/>
      <c r="DK28" s="667"/>
      <c r="DL28" s="674">
        <v>1709781</v>
      </c>
      <c r="DM28" s="666"/>
      <c r="DN28" s="666"/>
      <c r="DO28" s="666"/>
      <c r="DP28" s="666"/>
      <c r="DQ28" s="666"/>
      <c r="DR28" s="666"/>
      <c r="DS28" s="666"/>
      <c r="DT28" s="666"/>
      <c r="DU28" s="666"/>
      <c r="DV28" s="667"/>
      <c r="DW28" s="670">
        <v>16.899999999999999</v>
      </c>
      <c r="DX28" s="699"/>
      <c r="DY28" s="699"/>
      <c r="DZ28" s="699"/>
      <c r="EA28" s="699"/>
      <c r="EB28" s="699"/>
      <c r="EC28" s="700"/>
    </row>
    <row r="29" spans="2:133" ht="11.25" customHeight="1" x14ac:dyDescent="0.2">
      <c r="B29" s="662" t="s">
        <v>307</v>
      </c>
      <c r="C29" s="663"/>
      <c r="D29" s="663"/>
      <c r="E29" s="663"/>
      <c r="F29" s="663"/>
      <c r="G29" s="663"/>
      <c r="H29" s="663"/>
      <c r="I29" s="663"/>
      <c r="J29" s="663"/>
      <c r="K29" s="663"/>
      <c r="L29" s="663"/>
      <c r="M29" s="663"/>
      <c r="N29" s="663"/>
      <c r="O29" s="663"/>
      <c r="P29" s="663"/>
      <c r="Q29" s="664"/>
      <c r="R29" s="665">
        <v>215966</v>
      </c>
      <c r="S29" s="666"/>
      <c r="T29" s="666"/>
      <c r="U29" s="666"/>
      <c r="V29" s="666"/>
      <c r="W29" s="666"/>
      <c r="X29" s="666"/>
      <c r="Y29" s="667"/>
      <c r="Z29" s="668">
        <v>1.1000000000000001</v>
      </c>
      <c r="AA29" s="668"/>
      <c r="AB29" s="668"/>
      <c r="AC29" s="668"/>
      <c r="AD29" s="669" t="s">
        <v>264</v>
      </c>
      <c r="AE29" s="669"/>
      <c r="AF29" s="669"/>
      <c r="AG29" s="669"/>
      <c r="AH29" s="669"/>
      <c r="AI29" s="669"/>
      <c r="AJ29" s="669"/>
      <c r="AK29" s="669"/>
      <c r="AL29" s="670" t="s">
        <v>129</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2" t="s">
        <v>308</v>
      </c>
      <c r="CE29" s="713"/>
      <c r="CF29" s="680" t="s">
        <v>309</v>
      </c>
      <c r="CG29" s="681"/>
      <c r="CH29" s="681"/>
      <c r="CI29" s="681"/>
      <c r="CJ29" s="681"/>
      <c r="CK29" s="681"/>
      <c r="CL29" s="681"/>
      <c r="CM29" s="681"/>
      <c r="CN29" s="681"/>
      <c r="CO29" s="681"/>
      <c r="CP29" s="681"/>
      <c r="CQ29" s="682"/>
      <c r="CR29" s="665">
        <v>1733764</v>
      </c>
      <c r="CS29" s="704"/>
      <c r="CT29" s="704"/>
      <c r="CU29" s="704"/>
      <c r="CV29" s="704"/>
      <c r="CW29" s="704"/>
      <c r="CX29" s="704"/>
      <c r="CY29" s="705"/>
      <c r="CZ29" s="670">
        <v>9.1</v>
      </c>
      <c r="DA29" s="699"/>
      <c r="DB29" s="699"/>
      <c r="DC29" s="706"/>
      <c r="DD29" s="674">
        <v>1709781</v>
      </c>
      <c r="DE29" s="704"/>
      <c r="DF29" s="704"/>
      <c r="DG29" s="704"/>
      <c r="DH29" s="704"/>
      <c r="DI29" s="704"/>
      <c r="DJ29" s="704"/>
      <c r="DK29" s="705"/>
      <c r="DL29" s="674">
        <v>1709781</v>
      </c>
      <c r="DM29" s="704"/>
      <c r="DN29" s="704"/>
      <c r="DO29" s="704"/>
      <c r="DP29" s="704"/>
      <c r="DQ29" s="704"/>
      <c r="DR29" s="704"/>
      <c r="DS29" s="704"/>
      <c r="DT29" s="704"/>
      <c r="DU29" s="704"/>
      <c r="DV29" s="705"/>
      <c r="DW29" s="670">
        <v>16.899999999999999</v>
      </c>
      <c r="DX29" s="699"/>
      <c r="DY29" s="699"/>
      <c r="DZ29" s="699"/>
      <c r="EA29" s="699"/>
      <c r="EB29" s="699"/>
      <c r="EC29" s="700"/>
    </row>
    <row r="30" spans="2:133" ht="11.25" customHeight="1" x14ac:dyDescent="0.2">
      <c r="B30" s="662" t="s">
        <v>310</v>
      </c>
      <c r="C30" s="663"/>
      <c r="D30" s="663"/>
      <c r="E30" s="663"/>
      <c r="F30" s="663"/>
      <c r="G30" s="663"/>
      <c r="H30" s="663"/>
      <c r="I30" s="663"/>
      <c r="J30" s="663"/>
      <c r="K30" s="663"/>
      <c r="L30" s="663"/>
      <c r="M30" s="663"/>
      <c r="N30" s="663"/>
      <c r="O30" s="663"/>
      <c r="P30" s="663"/>
      <c r="Q30" s="664"/>
      <c r="R30" s="665">
        <v>166497</v>
      </c>
      <c r="S30" s="666"/>
      <c r="T30" s="666"/>
      <c r="U30" s="666"/>
      <c r="V30" s="666"/>
      <c r="W30" s="666"/>
      <c r="X30" s="666"/>
      <c r="Y30" s="667"/>
      <c r="Z30" s="668">
        <v>0.8</v>
      </c>
      <c r="AA30" s="668"/>
      <c r="AB30" s="668"/>
      <c r="AC30" s="668"/>
      <c r="AD30" s="669">
        <v>14271</v>
      </c>
      <c r="AE30" s="669"/>
      <c r="AF30" s="669"/>
      <c r="AG30" s="669"/>
      <c r="AH30" s="669"/>
      <c r="AI30" s="669"/>
      <c r="AJ30" s="669"/>
      <c r="AK30" s="669"/>
      <c r="AL30" s="670">
        <v>0.1</v>
      </c>
      <c r="AM30" s="671"/>
      <c r="AN30" s="671"/>
      <c r="AO30" s="672"/>
      <c r="AP30" s="644" t="s">
        <v>225</v>
      </c>
      <c r="AQ30" s="645"/>
      <c r="AR30" s="645"/>
      <c r="AS30" s="645"/>
      <c r="AT30" s="645"/>
      <c r="AU30" s="645"/>
      <c r="AV30" s="645"/>
      <c r="AW30" s="645"/>
      <c r="AX30" s="645"/>
      <c r="AY30" s="645"/>
      <c r="AZ30" s="645"/>
      <c r="BA30" s="645"/>
      <c r="BB30" s="645"/>
      <c r="BC30" s="645"/>
      <c r="BD30" s="645"/>
      <c r="BE30" s="645"/>
      <c r="BF30" s="646"/>
      <c r="BG30" s="644" t="s">
        <v>311</v>
      </c>
      <c r="BH30" s="718"/>
      <c r="BI30" s="718"/>
      <c r="BJ30" s="718"/>
      <c r="BK30" s="718"/>
      <c r="BL30" s="718"/>
      <c r="BM30" s="718"/>
      <c r="BN30" s="718"/>
      <c r="BO30" s="718"/>
      <c r="BP30" s="718"/>
      <c r="BQ30" s="719"/>
      <c r="BR30" s="644" t="s">
        <v>312</v>
      </c>
      <c r="BS30" s="718"/>
      <c r="BT30" s="718"/>
      <c r="BU30" s="718"/>
      <c r="BV30" s="718"/>
      <c r="BW30" s="718"/>
      <c r="BX30" s="718"/>
      <c r="BY30" s="718"/>
      <c r="BZ30" s="718"/>
      <c r="CA30" s="718"/>
      <c r="CB30" s="719"/>
      <c r="CD30" s="714"/>
      <c r="CE30" s="715"/>
      <c r="CF30" s="680" t="s">
        <v>313</v>
      </c>
      <c r="CG30" s="681"/>
      <c r="CH30" s="681"/>
      <c r="CI30" s="681"/>
      <c r="CJ30" s="681"/>
      <c r="CK30" s="681"/>
      <c r="CL30" s="681"/>
      <c r="CM30" s="681"/>
      <c r="CN30" s="681"/>
      <c r="CO30" s="681"/>
      <c r="CP30" s="681"/>
      <c r="CQ30" s="682"/>
      <c r="CR30" s="665">
        <v>1652070</v>
      </c>
      <c r="CS30" s="666"/>
      <c r="CT30" s="666"/>
      <c r="CU30" s="666"/>
      <c r="CV30" s="666"/>
      <c r="CW30" s="666"/>
      <c r="CX30" s="666"/>
      <c r="CY30" s="667"/>
      <c r="CZ30" s="670">
        <v>8.6999999999999993</v>
      </c>
      <c r="DA30" s="699"/>
      <c r="DB30" s="699"/>
      <c r="DC30" s="706"/>
      <c r="DD30" s="674">
        <v>1631455</v>
      </c>
      <c r="DE30" s="666"/>
      <c r="DF30" s="666"/>
      <c r="DG30" s="666"/>
      <c r="DH30" s="666"/>
      <c r="DI30" s="666"/>
      <c r="DJ30" s="666"/>
      <c r="DK30" s="667"/>
      <c r="DL30" s="674">
        <v>1631455</v>
      </c>
      <c r="DM30" s="666"/>
      <c r="DN30" s="666"/>
      <c r="DO30" s="666"/>
      <c r="DP30" s="666"/>
      <c r="DQ30" s="666"/>
      <c r="DR30" s="666"/>
      <c r="DS30" s="666"/>
      <c r="DT30" s="666"/>
      <c r="DU30" s="666"/>
      <c r="DV30" s="667"/>
      <c r="DW30" s="670">
        <v>16.2</v>
      </c>
      <c r="DX30" s="699"/>
      <c r="DY30" s="699"/>
      <c r="DZ30" s="699"/>
      <c r="EA30" s="699"/>
      <c r="EB30" s="699"/>
      <c r="EC30" s="700"/>
    </row>
    <row r="31" spans="2:133" ht="11.25" customHeight="1" x14ac:dyDescent="0.2">
      <c r="B31" s="662" t="s">
        <v>314</v>
      </c>
      <c r="C31" s="663"/>
      <c r="D31" s="663"/>
      <c r="E31" s="663"/>
      <c r="F31" s="663"/>
      <c r="G31" s="663"/>
      <c r="H31" s="663"/>
      <c r="I31" s="663"/>
      <c r="J31" s="663"/>
      <c r="K31" s="663"/>
      <c r="L31" s="663"/>
      <c r="M31" s="663"/>
      <c r="N31" s="663"/>
      <c r="O31" s="663"/>
      <c r="P31" s="663"/>
      <c r="Q31" s="664"/>
      <c r="R31" s="665">
        <v>69542</v>
      </c>
      <c r="S31" s="666"/>
      <c r="T31" s="666"/>
      <c r="U31" s="666"/>
      <c r="V31" s="666"/>
      <c r="W31" s="666"/>
      <c r="X31" s="666"/>
      <c r="Y31" s="667"/>
      <c r="Z31" s="668">
        <v>0.4</v>
      </c>
      <c r="AA31" s="668"/>
      <c r="AB31" s="668"/>
      <c r="AC31" s="668"/>
      <c r="AD31" s="669" t="s">
        <v>138</v>
      </c>
      <c r="AE31" s="669"/>
      <c r="AF31" s="669"/>
      <c r="AG31" s="669"/>
      <c r="AH31" s="669"/>
      <c r="AI31" s="669"/>
      <c r="AJ31" s="669"/>
      <c r="AK31" s="669"/>
      <c r="AL31" s="670" t="s">
        <v>129</v>
      </c>
      <c r="AM31" s="671"/>
      <c r="AN31" s="671"/>
      <c r="AO31" s="672"/>
      <c r="AP31" s="722" t="s">
        <v>315</v>
      </c>
      <c r="AQ31" s="723"/>
      <c r="AR31" s="723"/>
      <c r="AS31" s="723"/>
      <c r="AT31" s="728" t="s">
        <v>316</v>
      </c>
      <c r="AU31" s="217"/>
      <c r="AV31" s="217"/>
      <c r="AW31" s="217"/>
      <c r="AX31" s="651" t="s">
        <v>191</v>
      </c>
      <c r="AY31" s="652"/>
      <c r="AZ31" s="652"/>
      <c r="BA31" s="652"/>
      <c r="BB31" s="652"/>
      <c r="BC31" s="652"/>
      <c r="BD31" s="652"/>
      <c r="BE31" s="652"/>
      <c r="BF31" s="653"/>
      <c r="BG31" s="733">
        <v>98.9</v>
      </c>
      <c r="BH31" s="720"/>
      <c r="BI31" s="720"/>
      <c r="BJ31" s="720"/>
      <c r="BK31" s="720"/>
      <c r="BL31" s="720"/>
      <c r="BM31" s="660">
        <v>94.9</v>
      </c>
      <c r="BN31" s="720"/>
      <c r="BO31" s="720"/>
      <c r="BP31" s="720"/>
      <c r="BQ31" s="721"/>
      <c r="BR31" s="733">
        <v>98.3</v>
      </c>
      <c r="BS31" s="720"/>
      <c r="BT31" s="720"/>
      <c r="BU31" s="720"/>
      <c r="BV31" s="720"/>
      <c r="BW31" s="720"/>
      <c r="BX31" s="660">
        <v>94.5</v>
      </c>
      <c r="BY31" s="720"/>
      <c r="BZ31" s="720"/>
      <c r="CA31" s="720"/>
      <c r="CB31" s="721"/>
      <c r="CD31" s="714"/>
      <c r="CE31" s="715"/>
      <c r="CF31" s="680" t="s">
        <v>317</v>
      </c>
      <c r="CG31" s="681"/>
      <c r="CH31" s="681"/>
      <c r="CI31" s="681"/>
      <c r="CJ31" s="681"/>
      <c r="CK31" s="681"/>
      <c r="CL31" s="681"/>
      <c r="CM31" s="681"/>
      <c r="CN31" s="681"/>
      <c r="CO31" s="681"/>
      <c r="CP31" s="681"/>
      <c r="CQ31" s="682"/>
      <c r="CR31" s="665">
        <v>81694</v>
      </c>
      <c r="CS31" s="704"/>
      <c r="CT31" s="704"/>
      <c r="CU31" s="704"/>
      <c r="CV31" s="704"/>
      <c r="CW31" s="704"/>
      <c r="CX31" s="704"/>
      <c r="CY31" s="705"/>
      <c r="CZ31" s="670">
        <v>0.4</v>
      </c>
      <c r="DA31" s="699"/>
      <c r="DB31" s="699"/>
      <c r="DC31" s="706"/>
      <c r="DD31" s="674">
        <v>78326</v>
      </c>
      <c r="DE31" s="704"/>
      <c r="DF31" s="704"/>
      <c r="DG31" s="704"/>
      <c r="DH31" s="704"/>
      <c r="DI31" s="704"/>
      <c r="DJ31" s="704"/>
      <c r="DK31" s="705"/>
      <c r="DL31" s="674">
        <v>78326</v>
      </c>
      <c r="DM31" s="704"/>
      <c r="DN31" s="704"/>
      <c r="DO31" s="704"/>
      <c r="DP31" s="704"/>
      <c r="DQ31" s="704"/>
      <c r="DR31" s="704"/>
      <c r="DS31" s="704"/>
      <c r="DT31" s="704"/>
      <c r="DU31" s="704"/>
      <c r="DV31" s="705"/>
      <c r="DW31" s="670">
        <v>0.8</v>
      </c>
      <c r="DX31" s="699"/>
      <c r="DY31" s="699"/>
      <c r="DZ31" s="699"/>
      <c r="EA31" s="699"/>
      <c r="EB31" s="699"/>
      <c r="EC31" s="700"/>
    </row>
    <row r="32" spans="2:133" ht="11.25" customHeight="1" x14ac:dyDescent="0.2">
      <c r="B32" s="662" t="s">
        <v>318</v>
      </c>
      <c r="C32" s="663"/>
      <c r="D32" s="663"/>
      <c r="E32" s="663"/>
      <c r="F32" s="663"/>
      <c r="G32" s="663"/>
      <c r="H32" s="663"/>
      <c r="I32" s="663"/>
      <c r="J32" s="663"/>
      <c r="K32" s="663"/>
      <c r="L32" s="663"/>
      <c r="M32" s="663"/>
      <c r="N32" s="663"/>
      <c r="O32" s="663"/>
      <c r="P32" s="663"/>
      <c r="Q32" s="664"/>
      <c r="R32" s="665">
        <v>3869572</v>
      </c>
      <c r="S32" s="666"/>
      <c r="T32" s="666"/>
      <c r="U32" s="666"/>
      <c r="V32" s="666"/>
      <c r="W32" s="666"/>
      <c r="X32" s="666"/>
      <c r="Y32" s="667"/>
      <c r="Z32" s="668">
        <v>19.5</v>
      </c>
      <c r="AA32" s="668"/>
      <c r="AB32" s="668"/>
      <c r="AC32" s="668"/>
      <c r="AD32" s="669" t="s">
        <v>129</v>
      </c>
      <c r="AE32" s="669"/>
      <c r="AF32" s="669"/>
      <c r="AG32" s="669"/>
      <c r="AH32" s="669"/>
      <c r="AI32" s="669"/>
      <c r="AJ32" s="669"/>
      <c r="AK32" s="669"/>
      <c r="AL32" s="670" t="s">
        <v>129</v>
      </c>
      <c r="AM32" s="671"/>
      <c r="AN32" s="671"/>
      <c r="AO32" s="672"/>
      <c r="AP32" s="724"/>
      <c r="AQ32" s="725"/>
      <c r="AR32" s="725"/>
      <c r="AS32" s="725"/>
      <c r="AT32" s="729"/>
      <c r="AU32" s="216" t="s">
        <v>319</v>
      </c>
      <c r="AV32" s="216"/>
      <c r="AW32" s="216"/>
      <c r="AX32" s="662" t="s">
        <v>320</v>
      </c>
      <c r="AY32" s="663"/>
      <c r="AZ32" s="663"/>
      <c r="BA32" s="663"/>
      <c r="BB32" s="663"/>
      <c r="BC32" s="663"/>
      <c r="BD32" s="663"/>
      <c r="BE32" s="663"/>
      <c r="BF32" s="664"/>
      <c r="BG32" s="734">
        <v>99.1</v>
      </c>
      <c r="BH32" s="704"/>
      <c r="BI32" s="704"/>
      <c r="BJ32" s="704"/>
      <c r="BK32" s="704"/>
      <c r="BL32" s="704"/>
      <c r="BM32" s="671">
        <v>97.3</v>
      </c>
      <c r="BN32" s="731"/>
      <c r="BO32" s="731"/>
      <c r="BP32" s="731"/>
      <c r="BQ32" s="732"/>
      <c r="BR32" s="734">
        <v>99</v>
      </c>
      <c r="BS32" s="704"/>
      <c r="BT32" s="704"/>
      <c r="BU32" s="704"/>
      <c r="BV32" s="704"/>
      <c r="BW32" s="704"/>
      <c r="BX32" s="671">
        <v>97.4</v>
      </c>
      <c r="BY32" s="731"/>
      <c r="BZ32" s="731"/>
      <c r="CA32" s="731"/>
      <c r="CB32" s="732"/>
      <c r="CD32" s="716"/>
      <c r="CE32" s="717"/>
      <c r="CF32" s="680" t="s">
        <v>321</v>
      </c>
      <c r="CG32" s="681"/>
      <c r="CH32" s="681"/>
      <c r="CI32" s="681"/>
      <c r="CJ32" s="681"/>
      <c r="CK32" s="681"/>
      <c r="CL32" s="681"/>
      <c r="CM32" s="681"/>
      <c r="CN32" s="681"/>
      <c r="CO32" s="681"/>
      <c r="CP32" s="681"/>
      <c r="CQ32" s="682"/>
      <c r="CR32" s="665" t="s">
        <v>264</v>
      </c>
      <c r="CS32" s="666"/>
      <c r="CT32" s="666"/>
      <c r="CU32" s="666"/>
      <c r="CV32" s="666"/>
      <c r="CW32" s="666"/>
      <c r="CX32" s="666"/>
      <c r="CY32" s="667"/>
      <c r="CZ32" s="670" t="s">
        <v>129</v>
      </c>
      <c r="DA32" s="699"/>
      <c r="DB32" s="699"/>
      <c r="DC32" s="706"/>
      <c r="DD32" s="674" t="s">
        <v>129</v>
      </c>
      <c r="DE32" s="666"/>
      <c r="DF32" s="666"/>
      <c r="DG32" s="666"/>
      <c r="DH32" s="666"/>
      <c r="DI32" s="666"/>
      <c r="DJ32" s="666"/>
      <c r="DK32" s="667"/>
      <c r="DL32" s="674" t="s">
        <v>129</v>
      </c>
      <c r="DM32" s="666"/>
      <c r="DN32" s="666"/>
      <c r="DO32" s="666"/>
      <c r="DP32" s="666"/>
      <c r="DQ32" s="666"/>
      <c r="DR32" s="666"/>
      <c r="DS32" s="666"/>
      <c r="DT32" s="666"/>
      <c r="DU32" s="666"/>
      <c r="DV32" s="667"/>
      <c r="DW32" s="670" t="s">
        <v>138</v>
      </c>
      <c r="DX32" s="699"/>
      <c r="DY32" s="699"/>
      <c r="DZ32" s="699"/>
      <c r="EA32" s="699"/>
      <c r="EB32" s="699"/>
      <c r="EC32" s="700"/>
    </row>
    <row r="33" spans="2:133" ht="11.25" customHeight="1" x14ac:dyDescent="0.2">
      <c r="B33" s="701" t="s">
        <v>322</v>
      </c>
      <c r="C33" s="702"/>
      <c r="D33" s="702"/>
      <c r="E33" s="702"/>
      <c r="F33" s="702"/>
      <c r="G33" s="702"/>
      <c r="H33" s="702"/>
      <c r="I33" s="702"/>
      <c r="J33" s="702"/>
      <c r="K33" s="702"/>
      <c r="L33" s="702"/>
      <c r="M33" s="702"/>
      <c r="N33" s="702"/>
      <c r="O33" s="702"/>
      <c r="P33" s="702"/>
      <c r="Q33" s="703"/>
      <c r="R33" s="665" t="s">
        <v>129</v>
      </c>
      <c r="S33" s="666"/>
      <c r="T33" s="666"/>
      <c r="U33" s="666"/>
      <c r="V33" s="666"/>
      <c r="W33" s="666"/>
      <c r="X33" s="666"/>
      <c r="Y33" s="667"/>
      <c r="Z33" s="668" t="s">
        <v>129</v>
      </c>
      <c r="AA33" s="668"/>
      <c r="AB33" s="668"/>
      <c r="AC33" s="668"/>
      <c r="AD33" s="669" t="s">
        <v>129</v>
      </c>
      <c r="AE33" s="669"/>
      <c r="AF33" s="669"/>
      <c r="AG33" s="669"/>
      <c r="AH33" s="669"/>
      <c r="AI33" s="669"/>
      <c r="AJ33" s="669"/>
      <c r="AK33" s="669"/>
      <c r="AL33" s="670" t="s">
        <v>264</v>
      </c>
      <c r="AM33" s="671"/>
      <c r="AN33" s="671"/>
      <c r="AO33" s="672"/>
      <c r="AP33" s="726"/>
      <c r="AQ33" s="727"/>
      <c r="AR33" s="727"/>
      <c r="AS33" s="727"/>
      <c r="AT33" s="730"/>
      <c r="AU33" s="218"/>
      <c r="AV33" s="218"/>
      <c r="AW33" s="218"/>
      <c r="AX33" s="709" t="s">
        <v>323</v>
      </c>
      <c r="AY33" s="710"/>
      <c r="AZ33" s="710"/>
      <c r="BA33" s="710"/>
      <c r="BB33" s="710"/>
      <c r="BC33" s="710"/>
      <c r="BD33" s="710"/>
      <c r="BE33" s="710"/>
      <c r="BF33" s="711"/>
      <c r="BG33" s="735">
        <v>98.6</v>
      </c>
      <c r="BH33" s="736"/>
      <c r="BI33" s="736"/>
      <c r="BJ33" s="736"/>
      <c r="BK33" s="736"/>
      <c r="BL33" s="736"/>
      <c r="BM33" s="737">
        <v>92.1</v>
      </c>
      <c r="BN33" s="736"/>
      <c r="BO33" s="736"/>
      <c r="BP33" s="736"/>
      <c r="BQ33" s="738"/>
      <c r="BR33" s="735">
        <v>97.4</v>
      </c>
      <c r="BS33" s="736"/>
      <c r="BT33" s="736"/>
      <c r="BU33" s="736"/>
      <c r="BV33" s="736"/>
      <c r="BW33" s="736"/>
      <c r="BX33" s="737">
        <v>91.4</v>
      </c>
      <c r="BY33" s="736"/>
      <c r="BZ33" s="736"/>
      <c r="CA33" s="736"/>
      <c r="CB33" s="738"/>
      <c r="CD33" s="680" t="s">
        <v>324</v>
      </c>
      <c r="CE33" s="681"/>
      <c r="CF33" s="681"/>
      <c r="CG33" s="681"/>
      <c r="CH33" s="681"/>
      <c r="CI33" s="681"/>
      <c r="CJ33" s="681"/>
      <c r="CK33" s="681"/>
      <c r="CL33" s="681"/>
      <c r="CM33" s="681"/>
      <c r="CN33" s="681"/>
      <c r="CO33" s="681"/>
      <c r="CP33" s="681"/>
      <c r="CQ33" s="682"/>
      <c r="CR33" s="665">
        <v>8371193</v>
      </c>
      <c r="CS33" s="704"/>
      <c r="CT33" s="704"/>
      <c r="CU33" s="704"/>
      <c r="CV33" s="704"/>
      <c r="CW33" s="704"/>
      <c r="CX33" s="704"/>
      <c r="CY33" s="705"/>
      <c r="CZ33" s="670">
        <v>44.1</v>
      </c>
      <c r="DA33" s="699"/>
      <c r="DB33" s="699"/>
      <c r="DC33" s="706"/>
      <c r="DD33" s="674">
        <v>6959075</v>
      </c>
      <c r="DE33" s="704"/>
      <c r="DF33" s="704"/>
      <c r="DG33" s="704"/>
      <c r="DH33" s="704"/>
      <c r="DI33" s="704"/>
      <c r="DJ33" s="704"/>
      <c r="DK33" s="705"/>
      <c r="DL33" s="674">
        <v>4558514</v>
      </c>
      <c r="DM33" s="704"/>
      <c r="DN33" s="704"/>
      <c r="DO33" s="704"/>
      <c r="DP33" s="704"/>
      <c r="DQ33" s="704"/>
      <c r="DR33" s="704"/>
      <c r="DS33" s="704"/>
      <c r="DT33" s="704"/>
      <c r="DU33" s="704"/>
      <c r="DV33" s="705"/>
      <c r="DW33" s="670">
        <v>45.1</v>
      </c>
      <c r="DX33" s="699"/>
      <c r="DY33" s="699"/>
      <c r="DZ33" s="699"/>
      <c r="EA33" s="699"/>
      <c r="EB33" s="699"/>
      <c r="EC33" s="700"/>
    </row>
    <row r="34" spans="2:133" ht="11.25" customHeight="1" x14ac:dyDescent="0.2">
      <c r="B34" s="662" t="s">
        <v>325</v>
      </c>
      <c r="C34" s="663"/>
      <c r="D34" s="663"/>
      <c r="E34" s="663"/>
      <c r="F34" s="663"/>
      <c r="G34" s="663"/>
      <c r="H34" s="663"/>
      <c r="I34" s="663"/>
      <c r="J34" s="663"/>
      <c r="K34" s="663"/>
      <c r="L34" s="663"/>
      <c r="M34" s="663"/>
      <c r="N34" s="663"/>
      <c r="O34" s="663"/>
      <c r="P34" s="663"/>
      <c r="Q34" s="664"/>
      <c r="R34" s="665">
        <v>1409546</v>
      </c>
      <c r="S34" s="666"/>
      <c r="T34" s="666"/>
      <c r="U34" s="666"/>
      <c r="V34" s="666"/>
      <c r="W34" s="666"/>
      <c r="X34" s="666"/>
      <c r="Y34" s="667"/>
      <c r="Z34" s="668">
        <v>7.1</v>
      </c>
      <c r="AA34" s="668"/>
      <c r="AB34" s="668"/>
      <c r="AC34" s="668"/>
      <c r="AD34" s="669" t="s">
        <v>264</v>
      </c>
      <c r="AE34" s="669"/>
      <c r="AF34" s="669"/>
      <c r="AG34" s="669"/>
      <c r="AH34" s="669"/>
      <c r="AI34" s="669"/>
      <c r="AJ34" s="669"/>
      <c r="AK34" s="669"/>
      <c r="AL34" s="670" t="s">
        <v>129</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326</v>
      </c>
      <c r="CE34" s="681"/>
      <c r="CF34" s="681"/>
      <c r="CG34" s="681"/>
      <c r="CH34" s="681"/>
      <c r="CI34" s="681"/>
      <c r="CJ34" s="681"/>
      <c r="CK34" s="681"/>
      <c r="CL34" s="681"/>
      <c r="CM34" s="681"/>
      <c r="CN34" s="681"/>
      <c r="CO34" s="681"/>
      <c r="CP34" s="681"/>
      <c r="CQ34" s="682"/>
      <c r="CR34" s="665">
        <v>2507003</v>
      </c>
      <c r="CS34" s="666"/>
      <c r="CT34" s="666"/>
      <c r="CU34" s="666"/>
      <c r="CV34" s="666"/>
      <c r="CW34" s="666"/>
      <c r="CX34" s="666"/>
      <c r="CY34" s="667"/>
      <c r="CZ34" s="670">
        <v>13.2</v>
      </c>
      <c r="DA34" s="699"/>
      <c r="DB34" s="699"/>
      <c r="DC34" s="706"/>
      <c r="DD34" s="674">
        <v>1818781</v>
      </c>
      <c r="DE34" s="666"/>
      <c r="DF34" s="666"/>
      <c r="DG34" s="666"/>
      <c r="DH34" s="666"/>
      <c r="DI34" s="666"/>
      <c r="DJ34" s="666"/>
      <c r="DK34" s="667"/>
      <c r="DL34" s="674">
        <v>1433852</v>
      </c>
      <c r="DM34" s="666"/>
      <c r="DN34" s="666"/>
      <c r="DO34" s="666"/>
      <c r="DP34" s="666"/>
      <c r="DQ34" s="666"/>
      <c r="DR34" s="666"/>
      <c r="DS34" s="666"/>
      <c r="DT34" s="666"/>
      <c r="DU34" s="666"/>
      <c r="DV34" s="667"/>
      <c r="DW34" s="670">
        <v>14.2</v>
      </c>
      <c r="DX34" s="699"/>
      <c r="DY34" s="699"/>
      <c r="DZ34" s="699"/>
      <c r="EA34" s="699"/>
      <c r="EB34" s="699"/>
      <c r="EC34" s="700"/>
    </row>
    <row r="35" spans="2:133" ht="11.25" customHeight="1" x14ac:dyDescent="0.2">
      <c r="B35" s="662" t="s">
        <v>327</v>
      </c>
      <c r="C35" s="663"/>
      <c r="D35" s="663"/>
      <c r="E35" s="663"/>
      <c r="F35" s="663"/>
      <c r="G35" s="663"/>
      <c r="H35" s="663"/>
      <c r="I35" s="663"/>
      <c r="J35" s="663"/>
      <c r="K35" s="663"/>
      <c r="L35" s="663"/>
      <c r="M35" s="663"/>
      <c r="N35" s="663"/>
      <c r="O35" s="663"/>
      <c r="P35" s="663"/>
      <c r="Q35" s="664"/>
      <c r="R35" s="665">
        <v>85123</v>
      </c>
      <c r="S35" s="666"/>
      <c r="T35" s="666"/>
      <c r="U35" s="666"/>
      <c r="V35" s="666"/>
      <c r="W35" s="666"/>
      <c r="X35" s="666"/>
      <c r="Y35" s="667"/>
      <c r="Z35" s="668">
        <v>0.4</v>
      </c>
      <c r="AA35" s="668"/>
      <c r="AB35" s="668"/>
      <c r="AC35" s="668"/>
      <c r="AD35" s="669">
        <v>22376</v>
      </c>
      <c r="AE35" s="669"/>
      <c r="AF35" s="669"/>
      <c r="AG35" s="669"/>
      <c r="AH35" s="669"/>
      <c r="AI35" s="669"/>
      <c r="AJ35" s="669"/>
      <c r="AK35" s="669"/>
      <c r="AL35" s="670">
        <v>0.2</v>
      </c>
      <c r="AM35" s="671"/>
      <c r="AN35" s="671"/>
      <c r="AO35" s="672"/>
      <c r="AP35" s="221"/>
      <c r="AQ35" s="644" t="s">
        <v>328</v>
      </c>
      <c r="AR35" s="645"/>
      <c r="AS35" s="645"/>
      <c r="AT35" s="645"/>
      <c r="AU35" s="645"/>
      <c r="AV35" s="645"/>
      <c r="AW35" s="645"/>
      <c r="AX35" s="645"/>
      <c r="AY35" s="645"/>
      <c r="AZ35" s="645"/>
      <c r="BA35" s="645"/>
      <c r="BB35" s="645"/>
      <c r="BC35" s="645"/>
      <c r="BD35" s="645"/>
      <c r="BE35" s="645"/>
      <c r="BF35" s="646"/>
      <c r="BG35" s="644" t="s">
        <v>329</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330</v>
      </c>
      <c r="CE35" s="681"/>
      <c r="CF35" s="681"/>
      <c r="CG35" s="681"/>
      <c r="CH35" s="681"/>
      <c r="CI35" s="681"/>
      <c r="CJ35" s="681"/>
      <c r="CK35" s="681"/>
      <c r="CL35" s="681"/>
      <c r="CM35" s="681"/>
      <c r="CN35" s="681"/>
      <c r="CO35" s="681"/>
      <c r="CP35" s="681"/>
      <c r="CQ35" s="682"/>
      <c r="CR35" s="665">
        <v>263176</v>
      </c>
      <c r="CS35" s="704"/>
      <c r="CT35" s="704"/>
      <c r="CU35" s="704"/>
      <c r="CV35" s="704"/>
      <c r="CW35" s="704"/>
      <c r="CX35" s="704"/>
      <c r="CY35" s="705"/>
      <c r="CZ35" s="670">
        <v>1.4</v>
      </c>
      <c r="DA35" s="699"/>
      <c r="DB35" s="699"/>
      <c r="DC35" s="706"/>
      <c r="DD35" s="674">
        <v>229187</v>
      </c>
      <c r="DE35" s="704"/>
      <c r="DF35" s="704"/>
      <c r="DG35" s="704"/>
      <c r="DH35" s="704"/>
      <c r="DI35" s="704"/>
      <c r="DJ35" s="704"/>
      <c r="DK35" s="705"/>
      <c r="DL35" s="674">
        <v>201699</v>
      </c>
      <c r="DM35" s="704"/>
      <c r="DN35" s="704"/>
      <c r="DO35" s="704"/>
      <c r="DP35" s="704"/>
      <c r="DQ35" s="704"/>
      <c r="DR35" s="704"/>
      <c r="DS35" s="704"/>
      <c r="DT35" s="704"/>
      <c r="DU35" s="704"/>
      <c r="DV35" s="705"/>
      <c r="DW35" s="670">
        <v>2</v>
      </c>
      <c r="DX35" s="699"/>
      <c r="DY35" s="699"/>
      <c r="DZ35" s="699"/>
      <c r="EA35" s="699"/>
      <c r="EB35" s="699"/>
      <c r="EC35" s="700"/>
    </row>
    <row r="36" spans="2:133" ht="11.25" customHeight="1" x14ac:dyDescent="0.2">
      <c r="B36" s="662" t="s">
        <v>331</v>
      </c>
      <c r="C36" s="663"/>
      <c r="D36" s="663"/>
      <c r="E36" s="663"/>
      <c r="F36" s="663"/>
      <c r="G36" s="663"/>
      <c r="H36" s="663"/>
      <c r="I36" s="663"/>
      <c r="J36" s="663"/>
      <c r="K36" s="663"/>
      <c r="L36" s="663"/>
      <c r="M36" s="663"/>
      <c r="N36" s="663"/>
      <c r="O36" s="663"/>
      <c r="P36" s="663"/>
      <c r="Q36" s="664"/>
      <c r="R36" s="665">
        <v>280514</v>
      </c>
      <c r="S36" s="666"/>
      <c r="T36" s="666"/>
      <c r="U36" s="666"/>
      <c r="V36" s="666"/>
      <c r="W36" s="666"/>
      <c r="X36" s="666"/>
      <c r="Y36" s="667"/>
      <c r="Z36" s="668">
        <v>1.4</v>
      </c>
      <c r="AA36" s="668"/>
      <c r="AB36" s="668"/>
      <c r="AC36" s="668"/>
      <c r="AD36" s="669" t="s">
        <v>259</v>
      </c>
      <c r="AE36" s="669"/>
      <c r="AF36" s="669"/>
      <c r="AG36" s="669"/>
      <c r="AH36" s="669"/>
      <c r="AI36" s="669"/>
      <c r="AJ36" s="669"/>
      <c r="AK36" s="669"/>
      <c r="AL36" s="670" t="s">
        <v>129</v>
      </c>
      <c r="AM36" s="671"/>
      <c r="AN36" s="671"/>
      <c r="AO36" s="672"/>
      <c r="AP36" s="221"/>
      <c r="AQ36" s="739" t="s">
        <v>332</v>
      </c>
      <c r="AR36" s="740"/>
      <c r="AS36" s="740"/>
      <c r="AT36" s="740"/>
      <c r="AU36" s="740"/>
      <c r="AV36" s="740"/>
      <c r="AW36" s="740"/>
      <c r="AX36" s="740"/>
      <c r="AY36" s="741"/>
      <c r="AZ36" s="654">
        <v>2847361</v>
      </c>
      <c r="BA36" s="655"/>
      <c r="BB36" s="655"/>
      <c r="BC36" s="655"/>
      <c r="BD36" s="655"/>
      <c r="BE36" s="655"/>
      <c r="BF36" s="742"/>
      <c r="BG36" s="676" t="s">
        <v>333</v>
      </c>
      <c r="BH36" s="677"/>
      <c r="BI36" s="677"/>
      <c r="BJ36" s="677"/>
      <c r="BK36" s="677"/>
      <c r="BL36" s="677"/>
      <c r="BM36" s="677"/>
      <c r="BN36" s="677"/>
      <c r="BO36" s="677"/>
      <c r="BP36" s="677"/>
      <c r="BQ36" s="677"/>
      <c r="BR36" s="677"/>
      <c r="BS36" s="677"/>
      <c r="BT36" s="677"/>
      <c r="BU36" s="678"/>
      <c r="BV36" s="654">
        <v>42954</v>
      </c>
      <c r="BW36" s="655"/>
      <c r="BX36" s="655"/>
      <c r="BY36" s="655"/>
      <c r="BZ36" s="655"/>
      <c r="CA36" s="655"/>
      <c r="CB36" s="742"/>
      <c r="CD36" s="680" t="s">
        <v>334</v>
      </c>
      <c r="CE36" s="681"/>
      <c r="CF36" s="681"/>
      <c r="CG36" s="681"/>
      <c r="CH36" s="681"/>
      <c r="CI36" s="681"/>
      <c r="CJ36" s="681"/>
      <c r="CK36" s="681"/>
      <c r="CL36" s="681"/>
      <c r="CM36" s="681"/>
      <c r="CN36" s="681"/>
      <c r="CO36" s="681"/>
      <c r="CP36" s="681"/>
      <c r="CQ36" s="682"/>
      <c r="CR36" s="665">
        <v>2941530</v>
      </c>
      <c r="CS36" s="666"/>
      <c r="CT36" s="666"/>
      <c r="CU36" s="666"/>
      <c r="CV36" s="666"/>
      <c r="CW36" s="666"/>
      <c r="CX36" s="666"/>
      <c r="CY36" s="667"/>
      <c r="CZ36" s="670">
        <v>15.5</v>
      </c>
      <c r="DA36" s="699"/>
      <c r="DB36" s="699"/>
      <c r="DC36" s="706"/>
      <c r="DD36" s="674">
        <v>2667314</v>
      </c>
      <c r="DE36" s="666"/>
      <c r="DF36" s="666"/>
      <c r="DG36" s="666"/>
      <c r="DH36" s="666"/>
      <c r="DI36" s="666"/>
      <c r="DJ36" s="666"/>
      <c r="DK36" s="667"/>
      <c r="DL36" s="674">
        <v>1769085</v>
      </c>
      <c r="DM36" s="666"/>
      <c r="DN36" s="666"/>
      <c r="DO36" s="666"/>
      <c r="DP36" s="666"/>
      <c r="DQ36" s="666"/>
      <c r="DR36" s="666"/>
      <c r="DS36" s="666"/>
      <c r="DT36" s="666"/>
      <c r="DU36" s="666"/>
      <c r="DV36" s="667"/>
      <c r="DW36" s="670">
        <v>17.5</v>
      </c>
      <c r="DX36" s="699"/>
      <c r="DY36" s="699"/>
      <c r="DZ36" s="699"/>
      <c r="EA36" s="699"/>
      <c r="EB36" s="699"/>
      <c r="EC36" s="700"/>
    </row>
    <row r="37" spans="2:133" ht="11.25" customHeight="1" x14ac:dyDescent="0.2">
      <c r="B37" s="662" t="s">
        <v>335</v>
      </c>
      <c r="C37" s="663"/>
      <c r="D37" s="663"/>
      <c r="E37" s="663"/>
      <c r="F37" s="663"/>
      <c r="G37" s="663"/>
      <c r="H37" s="663"/>
      <c r="I37" s="663"/>
      <c r="J37" s="663"/>
      <c r="K37" s="663"/>
      <c r="L37" s="663"/>
      <c r="M37" s="663"/>
      <c r="N37" s="663"/>
      <c r="O37" s="663"/>
      <c r="P37" s="663"/>
      <c r="Q37" s="664"/>
      <c r="R37" s="665">
        <v>383923</v>
      </c>
      <c r="S37" s="666"/>
      <c r="T37" s="666"/>
      <c r="U37" s="666"/>
      <c r="V37" s="666"/>
      <c r="W37" s="666"/>
      <c r="X37" s="666"/>
      <c r="Y37" s="667"/>
      <c r="Z37" s="668">
        <v>1.9</v>
      </c>
      <c r="AA37" s="668"/>
      <c r="AB37" s="668"/>
      <c r="AC37" s="668"/>
      <c r="AD37" s="669" t="s">
        <v>129</v>
      </c>
      <c r="AE37" s="669"/>
      <c r="AF37" s="669"/>
      <c r="AG37" s="669"/>
      <c r="AH37" s="669"/>
      <c r="AI37" s="669"/>
      <c r="AJ37" s="669"/>
      <c r="AK37" s="669"/>
      <c r="AL37" s="670" t="s">
        <v>264</v>
      </c>
      <c r="AM37" s="671"/>
      <c r="AN37" s="671"/>
      <c r="AO37" s="672"/>
      <c r="AQ37" s="743" t="s">
        <v>336</v>
      </c>
      <c r="AR37" s="744"/>
      <c r="AS37" s="744"/>
      <c r="AT37" s="744"/>
      <c r="AU37" s="744"/>
      <c r="AV37" s="744"/>
      <c r="AW37" s="744"/>
      <c r="AX37" s="744"/>
      <c r="AY37" s="745"/>
      <c r="AZ37" s="665">
        <v>838887</v>
      </c>
      <c r="BA37" s="666"/>
      <c r="BB37" s="666"/>
      <c r="BC37" s="666"/>
      <c r="BD37" s="704"/>
      <c r="BE37" s="704"/>
      <c r="BF37" s="732"/>
      <c r="BG37" s="680" t="s">
        <v>337</v>
      </c>
      <c r="BH37" s="681"/>
      <c r="BI37" s="681"/>
      <c r="BJ37" s="681"/>
      <c r="BK37" s="681"/>
      <c r="BL37" s="681"/>
      <c r="BM37" s="681"/>
      <c r="BN37" s="681"/>
      <c r="BO37" s="681"/>
      <c r="BP37" s="681"/>
      <c r="BQ37" s="681"/>
      <c r="BR37" s="681"/>
      <c r="BS37" s="681"/>
      <c r="BT37" s="681"/>
      <c r="BU37" s="682"/>
      <c r="BV37" s="665">
        <v>26201</v>
      </c>
      <c r="BW37" s="666"/>
      <c r="BX37" s="666"/>
      <c r="BY37" s="666"/>
      <c r="BZ37" s="666"/>
      <c r="CA37" s="666"/>
      <c r="CB37" s="675"/>
      <c r="CD37" s="680" t="s">
        <v>338</v>
      </c>
      <c r="CE37" s="681"/>
      <c r="CF37" s="681"/>
      <c r="CG37" s="681"/>
      <c r="CH37" s="681"/>
      <c r="CI37" s="681"/>
      <c r="CJ37" s="681"/>
      <c r="CK37" s="681"/>
      <c r="CL37" s="681"/>
      <c r="CM37" s="681"/>
      <c r="CN37" s="681"/>
      <c r="CO37" s="681"/>
      <c r="CP37" s="681"/>
      <c r="CQ37" s="682"/>
      <c r="CR37" s="665">
        <v>605700</v>
      </c>
      <c r="CS37" s="704"/>
      <c r="CT37" s="704"/>
      <c r="CU37" s="704"/>
      <c r="CV37" s="704"/>
      <c r="CW37" s="704"/>
      <c r="CX37" s="704"/>
      <c r="CY37" s="705"/>
      <c r="CZ37" s="670">
        <v>3.2</v>
      </c>
      <c r="DA37" s="699"/>
      <c r="DB37" s="699"/>
      <c r="DC37" s="706"/>
      <c r="DD37" s="674">
        <v>605280</v>
      </c>
      <c r="DE37" s="704"/>
      <c r="DF37" s="704"/>
      <c r="DG37" s="704"/>
      <c r="DH37" s="704"/>
      <c r="DI37" s="704"/>
      <c r="DJ37" s="704"/>
      <c r="DK37" s="705"/>
      <c r="DL37" s="674">
        <v>579620</v>
      </c>
      <c r="DM37" s="704"/>
      <c r="DN37" s="704"/>
      <c r="DO37" s="704"/>
      <c r="DP37" s="704"/>
      <c r="DQ37" s="704"/>
      <c r="DR37" s="704"/>
      <c r="DS37" s="704"/>
      <c r="DT37" s="704"/>
      <c r="DU37" s="704"/>
      <c r="DV37" s="705"/>
      <c r="DW37" s="670">
        <v>5.7</v>
      </c>
      <c r="DX37" s="699"/>
      <c r="DY37" s="699"/>
      <c r="DZ37" s="699"/>
      <c r="EA37" s="699"/>
      <c r="EB37" s="699"/>
      <c r="EC37" s="700"/>
    </row>
    <row r="38" spans="2:133" ht="11.25" customHeight="1" x14ac:dyDescent="0.2">
      <c r="B38" s="662" t="s">
        <v>339</v>
      </c>
      <c r="C38" s="663"/>
      <c r="D38" s="663"/>
      <c r="E38" s="663"/>
      <c r="F38" s="663"/>
      <c r="G38" s="663"/>
      <c r="H38" s="663"/>
      <c r="I38" s="663"/>
      <c r="J38" s="663"/>
      <c r="K38" s="663"/>
      <c r="L38" s="663"/>
      <c r="M38" s="663"/>
      <c r="N38" s="663"/>
      <c r="O38" s="663"/>
      <c r="P38" s="663"/>
      <c r="Q38" s="664"/>
      <c r="R38" s="665">
        <v>678984</v>
      </c>
      <c r="S38" s="666"/>
      <c r="T38" s="666"/>
      <c r="U38" s="666"/>
      <c r="V38" s="666"/>
      <c r="W38" s="666"/>
      <c r="X38" s="666"/>
      <c r="Y38" s="667"/>
      <c r="Z38" s="668">
        <v>3.4</v>
      </c>
      <c r="AA38" s="668"/>
      <c r="AB38" s="668"/>
      <c r="AC38" s="668"/>
      <c r="AD38" s="669" t="s">
        <v>129</v>
      </c>
      <c r="AE38" s="669"/>
      <c r="AF38" s="669"/>
      <c r="AG38" s="669"/>
      <c r="AH38" s="669"/>
      <c r="AI38" s="669"/>
      <c r="AJ38" s="669"/>
      <c r="AK38" s="669"/>
      <c r="AL38" s="670" t="s">
        <v>138</v>
      </c>
      <c r="AM38" s="671"/>
      <c r="AN38" s="671"/>
      <c r="AO38" s="672"/>
      <c r="AQ38" s="743" t="s">
        <v>340</v>
      </c>
      <c r="AR38" s="744"/>
      <c r="AS38" s="744"/>
      <c r="AT38" s="744"/>
      <c r="AU38" s="744"/>
      <c r="AV38" s="744"/>
      <c r="AW38" s="744"/>
      <c r="AX38" s="744"/>
      <c r="AY38" s="745"/>
      <c r="AZ38" s="665">
        <v>803963</v>
      </c>
      <c r="BA38" s="666"/>
      <c r="BB38" s="666"/>
      <c r="BC38" s="666"/>
      <c r="BD38" s="704"/>
      <c r="BE38" s="704"/>
      <c r="BF38" s="732"/>
      <c r="BG38" s="680" t="s">
        <v>341</v>
      </c>
      <c r="BH38" s="681"/>
      <c r="BI38" s="681"/>
      <c r="BJ38" s="681"/>
      <c r="BK38" s="681"/>
      <c r="BL38" s="681"/>
      <c r="BM38" s="681"/>
      <c r="BN38" s="681"/>
      <c r="BO38" s="681"/>
      <c r="BP38" s="681"/>
      <c r="BQ38" s="681"/>
      <c r="BR38" s="681"/>
      <c r="BS38" s="681"/>
      <c r="BT38" s="681"/>
      <c r="BU38" s="682"/>
      <c r="BV38" s="665">
        <v>3726</v>
      </c>
      <c r="BW38" s="666"/>
      <c r="BX38" s="666"/>
      <c r="BY38" s="666"/>
      <c r="BZ38" s="666"/>
      <c r="CA38" s="666"/>
      <c r="CB38" s="675"/>
      <c r="CD38" s="680" t="s">
        <v>342</v>
      </c>
      <c r="CE38" s="681"/>
      <c r="CF38" s="681"/>
      <c r="CG38" s="681"/>
      <c r="CH38" s="681"/>
      <c r="CI38" s="681"/>
      <c r="CJ38" s="681"/>
      <c r="CK38" s="681"/>
      <c r="CL38" s="681"/>
      <c r="CM38" s="681"/>
      <c r="CN38" s="681"/>
      <c r="CO38" s="681"/>
      <c r="CP38" s="681"/>
      <c r="CQ38" s="682"/>
      <c r="CR38" s="665">
        <v>1368459</v>
      </c>
      <c r="CS38" s="666"/>
      <c r="CT38" s="666"/>
      <c r="CU38" s="666"/>
      <c r="CV38" s="666"/>
      <c r="CW38" s="666"/>
      <c r="CX38" s="666"/>
      <c r="CY38" s="667"/>
      <c r="CZ38" s="670">
        <v>7.2</v>
      </c>
      <c r="DA38" s="699"/>
      <c r="DB38" s="699"/>
      <c r="DC38" s="706"/>
      <c r="DD38" s="674">
        <v>1166964</v>
      </c>
      <c r="DE38" s="666"/>
      <c r="DF38" s="666"/>
      <c r="DG38" s="666"/>
      <c r="DH38" s="666"/>
      <c r="DI38" s="666"/>
      <c r="DJ38" s="666"/>
      <c r="DK38" s="667"/>
      <c r="DL38" s="674">
        <v>1132333</v>
      </c>
      <c r="DM38" s="666"/>
      <c r="DN38" s="666"/>
      <c r="DO38" s="666"/>
      <c r="DP38" s="666"/>
      <c r="DQ38" s="666"/>
      <c r="DR38" s="666"/>
      <c r="DS38" s="666"/>
      <c r="DT38" s="666"/>
      <c r="DU38" s="666"/>
      <c r="DV38" s="667"/>
      <c r="DW38" s="670">
        <v>11.2</v>
      </c>
      <c r="DX38" s="699"/>
      <c r="DY38" s="699"/>
      <c r="DZ38" s="699"/>
      <c r="EA38" s="699"/>
      <c r="EB38" s="699"/>
      <c r="EC38" s="700"/>
    </row>
    <row r="39" spans="2:133" ht="11.25" customHeight="1" x14ac:dyDescent="0.2">
      <c r="B39" s="662" t="s">
        <v>343</v>
      </c>
      <c r="C39" s="663"/>
      <c r="D39" s="663"/>
      <c r="E39" s="663"/>
      <c r="F39" s="663"/>
      <c r="G39" s="663"/>
      <c r="H39" s="663"/>
      <c r="I39" s="663"/>
      <c r="J39" s="663"/>
      <c r="K39" s="663"/>
      <c r="L39" s="663"/>
      <c r="M39" s="663"/>
      <c r="N39" s="663"/>
      <c r="O39" s="663"/>
      <c r="P39" s="663"/>
      <c r="Q39" s="664"/>
      <c r="R39" s="665">
        <v>493712</v>
      </c>
      <c r="S39" s="666"/>
      <c r="T39" s="666"/>
      <c r="U39" s="666"/>
      <c r="V39" s="666"/>
      <c r="W39" s="666"/>
      <c r="X39" s="666"/>
      <c r="Y39" s="667"/>
      <c r="Z39" s="668">
        <v>2.5</v>
      </c>
      <c r="AA39" s="668"/>
      <c r="AB39" s="668"/>
      <c r="AC39" s="668"/>
      <c r="AD39" s="669">
        <v>152</v>
      </c>
      <c r="AE39" s="669"/>
      <c r="AF39" s="669"/>
      <c r="AG39" s="669"/>
      <c r="AH39" s="669"/>
      <c r="AI39" s="669"/>
      <c r="AJ39" s="669"/>
      <c r="AK39" s="669"/>
      <c r="AL39" s="670">
        <v>0</v>
      </c>
      <c r="AM39" s="671"/>
      <c r="AN39" s="671"/>
      <c r="AO39" s="672"/>
      <c r="AQ39" s="743" t="s">
        <v>344</v>
      </c>
      <c r="AR39" s="744"/>
      <c r="AS39" s="744"/>
      <c r="AT39" s="744"/>
      <c r="AU39" s="744"/>
      <c r="AV39" s="744"/>
      <c r="AW39" s="744"/>
      <c r="AX39" s="744"/>
      <c r="AY39" s="745"/>
      <c r="AZ39" s="665">
        <v>26455</v>
      </c>
      <c r="BA39" s="666"/>
      <c r="BB39" s="666"/>
      <c r="BC39" s="666"/>
      <c r="BD39" s="704"/>
      <c r="BE39" s="704"/>
      <c r="BF39" s="732"/>
      <c r="BG39" s="680" t="s">
        <v>345</v>
      </c>
      <c r="BH39" s="681"/>
      <c r="BI39" s="681"/>
      <c r="BJ39" s="681"/>
      <c r="BK39" s="681"/>
      <c r="BL39" s="681"/>
      <c r="BM39" s="681"/>
      <c r="BN39" s="681"/>
      <c r="BO39" s="681"/>
      <c r="BP39" s="681"/>
      <c r="BQ39" s="681"/>
      <c r="BR39" s="681"/>
      <c r="BS39" s="681"/>
      <c r="BT39" s="681"/>
      <c r="BU39" s="682"/>
      <c r="BV39" s="665">
        <v>5678</v>
      </c>
      <c r="BW39" s="666"/>
      <c r="BX39" s="666"/>
      <c r="BY39" s="666"/>
      <c r="BZ39" s="666"/>
      <c r="CA39" s="666"/>
      <c r="CB39" s="675"/>
      <c r="CD39" s="680" t="s">
        <v>346</v>
      </c>
      <c r="CE39" s="681"/>
      <c r="CF39" s="681"/>
      <c r="CG39" s="681"/>
      <c r="CH39" s="681"/>
      <c r="CI39" s="681"/>
      <c r="CJ39" s="681"/>
      <c r="CK39" s="681"/>
      <c r="CL39" s="681"/>
      <c r="CM39" s="681"/>
      <c r="CN39" s="681"/>
      <c r="CO39" s="681"/>
      <c r="CP39" s="681"/>
      <c r="CQ39" s="682"/>
      <c r="CR39" s="665">
        <v>1064480</v>
      </c>
      <c r="CS39" s="704"/>
      <c r="CT39" s="704"/>
      <c r="CU39" s="704"/>
      <c r="CV39" s="704"/>
      <c r="CW39" s="704"/>
      <c r="CX39" s="704"/>
      <c r="CY39" s="705"/>
      <c r="CZ39" s="670">
        <v>5.6</v>
      </c>
      <c r="DA39" s="699"/>
      <c r="DB39" s="699"/>
      <c r="DC39" s="706"/>
      <c r="DD39" s="674">
        <v>1055284</v>
      </c>
      <c r="DE39" s="704"/>
      <c r="DF39" s="704"/>
      <c r="DG39" s="704"/>
      <c r="DH39" s="704"/>
      <c r="DI39" s="704"/>
      <c r="DJ39" s="704"/>
      <c r="DK39" s="705"/>
      <c r="DL39" s="674" t="s">
        <v>129</v>
      </c>
      <c r="DM39" s="704"/>
      <c r="DN39" s="704"/>
      <c r="DO39" s="704"/>
      <c r="DP39" s="704"/>
      <c r="DQ39" s="704"/>
      <c r="DR39" s="704"/>
      <c r="DS39" s="704"/>
      <c r="DT39" s="704"/>
      <c r="DU39" s="704"/>
      <c r="DV39" s="705"/>
      <c r="DW39" s="670" t="s">
        <v>129</v>
      </c>
      <c r="DX39" s="699"/>
      <c r="DY39" s="699"/>
      <c r="DZ39" s="699"/>
      <c r="EA39" s="699"/>
      <c r="EB39" s="699"/>
      <c r="EC39" s="700"/>
    </row>
    <row r="40" spans="2:133" ht="11.25" customHeight="1" x14ac:dyDescent="0.2">
      <c r="B40" s="662" t="s">
        <v>347</v>
      </c>
      <c r="C40" s="663"/>
      <c r="D40" s="663"/>
      <c r="E40" s="663"/>
      <c r="F40" s="663"/>
      <c r="G40" s="663"/>
      <c r="H40" s="663"/>
      <c r="I40" s="663"/>
      <c r="J40" s="663"/>
      <c r="K40" s="663"/>
      <c r="L40" s="663"/>
      <c r="M40" s="663"/>
      <c r="N40" s="663"/>
      <c r="O40" s="663"/>
      <c r="P40" s="663"/>
      <c r="Q40" s="664"/>
      <c r="R40" s="665">
        <v>1555457</v>
      </c>
      <c r="S40" s="666"/>
      <c r="T40" s="666"/>
      <c r="U40" s="666"/>
      <c r="V40" s="666"/>
      <c r="W40" s="666"/>
      <c r="X40" s="666"/>
      <c r="Y40" s="667"/>
      <c r="Z40" s="668">
        <v>7.8</v>
      </c>
      <c r="AA40" s="668"/>
      <c r="AB40" s="668"/>
      <c r="AC40" s="668"/>
      <c r="AD40" s="669" t="s">
        <v>129</v>
      </c>
      <c r="AE40" s="669"/>
      <c r="AF40" s="669"/>
      <c r="AG40" s="669"/>
      <c r="AH40" s="669"/>
      <c r="AI40" s="669"/>
      <c r="AJ40" s="669"/>
      <c r="AK40" s="669"/>
      <c r="AL40" s="670" t="s">
        <v>129</v>
      </c>
      <c r="AM40" s="671"/>
      <c r="AN40" s="671"/>
      <c r="AO40" s="672"/>
      <c r="AQ40" s="743" t="s">
        <v>348</v>
      </c>
      <c r="AR40" s="744"/>
      <c r="AS40" s="744"/>
      <c r="AT40" s="744"/>
      <c r="AU40" s="744"/>
      <c r="AV40" s="744"/>
      <c r="AW40" s="744"/>
      <c r="AX40" s="744"/>
      <c r="AY40" s="745"/>
      <c r="AZ40" s="665" t="s">
        <v>129</v>
      </c>
      <c r="BA40" s="666"/>
      <c r="BB40" s="666"/>
      <c r="BC40" s="666"/>
      <c r="BD40" s="704"/>
      <c r="BE40" s="704"/>
      <c r="BF40" s="732"/>
      <c r="BG40" s="746" t="s">
        <v>349</v>
      </c>
      <c r="BH40" s="747"/>
      <c r="BI40" s="747"/>
      <c r="BJ40" s="747"/>
      <c r="BK40" s="747"/>
      <c r="BL40" s="222"/>
      <c r="BM40" s="681" t="s">
        <v>350</v>
      </c>
      <c r="BN40" s="681"/>
      <c r="BO40" s="681"/>
      <c r="BP40" s="681"/>
      <c r="BQ40" s="681"/>
      <c r="BR40" s="681"/>
      <c r="BS40" s="681"/>
      <c r="BT40" s="681"/>
      <c r="BU40" s="682"/>
      <c r="BV40" s="665">
        <v>98</v>
      </c>
      <c r="BW40" s="666"/>
      <c r="BX40" s="666"/>
      <c r="BY40" s="666"/>
      <c r="BZ40" s="666"/>
      <c r="CA40" s="666"/>
      <c r="CB40" s="675"/>
      <c r="CD40" s="680" t="s">
        <v>351</v>
      </c>
      <c r="CE40" s="681"/>
      <c r="CF40" s="681"/>
      <c r="CG40" s="681"/>
      <c r="CH40" s="681"/>
      <c r="CI40" s="681"/>
      <c r="CJ40" s="681"/>
      <c r="CK40" s="681"/>
      <c r="CL40" s="681"/>
      <c r="CM40" s="681"/>
      <c r="CN40" s="681"/>
      <c r="CO40" s="681"/>
      <c r="CP40" s="681"/>
      <c r="CQ40" s="682"/>
      <c r="CR40" s="665">
        <v>226545</v>
      </c>
      <c r="CS40" s="666"/>
      <c r="CT40" s="666"/>
      <c r="CU40" s="666"/>
      <c r="CV40" s="666"/>
      <c r="CW40" s="666"/>
      <c r="CX40" s="666"/>
      <c r="CY40" s="667"/>
      <c r="CZ40" s="670">
        <v>1.2</v>
      </c>
      <c r="DA40" s="699"/>
      <c r="DB40" s="699"/>
      <c r="DC40" s="706"/>
      <c r="DD40" s="674">
        <v>21545</v>
      </c>
      <c r="DE40" s="666"/>
      <c r="DF40" s="666"/>
      <c r="DG40" s="666"/>
      <c r="DH40" s="666"/>
      <c r="DI40" s="666"/>
      <c r="DJ40" s="666"/>
      <c r="DK40" s="667"/>
      <c r="DL40" s="674">
        <v>21545</v>
      </c>
      <c r="DM40" s="666"/>
      <c r="DN40" s="666"/>
      <c r="DO40" s="666"/>
      <c r="DP40" s="666"/>
      <c r="DQ40" s="666"/>
      <c r="DR40" s="666"/>
      <c r="DS40" s="666"/>
      <c r="DT40" s="666"/>
      <c r="DU40" s="666"/>
      <c r="DV40" s="667"/>
      <c r="DW40" s="670">
        <v>0.2</v>
      </c>
      <c r="DX40" s="699"/>
      <c r="DY40" s="699"/>
      <c r="DZ40" s="699"/>
      <c r="EA40" s="699"/>
      <c r="EB40" s="699"/>
      <c r="EC40" s="700"/>
    </row>
    <row r="41" spans="2:133" ht="11.25" customHeight="1" x14ac:dyDescent="0.2">
      <c r="B41" s="662" t="s">
        <v>352</v>
      </c>
      <c r="C41" s="663"/>
      <c r="D41" s="663"/>
      <c r="E41" s="663"/>
      <c r="F41" s="663"/>
      <c r="G41" s="663"/>
      <c r="H41" s="663"/>
      <c r="I41" s="663"/>
      <c r="J41" s="663"/>
      <c r="K41" s="663"/>
      <c r="L41" s="663"/>
      <c r="M41" s="663"/>
      <c r="N41" s="663"/>
      <c r="O41" s="663"/>
      <c r="P41" s="663"/>
      <c r="Q41" s="664"/>
      <c r="R41" s="665" t="s">
        <v>129</v>
      </c>
      <c r="S41" s="666"/>
      <c r="T41" s="666"/>
      <c r="U41" s="666"/>
      <c r="V41" s="666"/>
      <c r="W41" s="666"/>
      <c r="X41" s="666"/>
      <c r="Y41" s="667"/>
      <c r="Z41" s="668" t="s">
        <v>264</v>
      </c>
      <c r="AA41" s="668"/>
      <c r="AB41" s="668"/>
      <c r="AC41" s="668"/>
      <c r="AD41" s="669" t="s">
        <v>259</v>
      </c>
      <c r="AE41" s="669"/>
      <c r="AF41" s="669"/>
      <c r="AG41" s="669"/>
      <c r="AH41" s="669"/>
      <c r="AI41" s="669"/>
      <c r="AJ41" s="669"/>
      <c r="AK41" s="669"/>
      <c r="AL41" s="670" t="s">
        <v>129</v>
      </c>
      <c r="AM41" s="671"/>
      <c r="AN41" s="671"/>
      <c r="AO41" s="672"/>
      <c r="AQ41" s="743" t="s">
        <v>353</v>
      </c>
      <c r="AR41" s="744"/>
      <c r="AS41" s="744"/>
      <c r="AT41" s="744"/>
      <c r="AU41" s="744"/>
      <c r="AV41" s="744"/>
      <c r="AW41" s="744"/>
      <c r="AX41" s="744"/>
      <c r="AY41" s="745"/>
      <c r="AZ41" s="665">
        <v>226655</v>
      </c>
      <c r="BA41" s="666"/>
      <c r="BB41" s="666"/>
      <c r="BC41" s="666"/>
      <c r="BD41" s="704"/>
      <c r="BE41" s="704"/>
      <c r="BF41" s="732"/>
      <c r="BG41" s="746"/>
      <c r="BH41" s="747"/>
      <c r="BI41" s="747"/>
      <c r="BJ41" s="747"/>
      <c r="BK41" s="747"/>
      <c r="BL41" s="222"/>
      <c r="BM41" s="681" t="s">
        <v>354</v>
      </c>
      <c r="BN41" s="681"/>
      <c r="BO41" s="681"/>
      <c r="BP41" s="681"/>
      <c r="BQ41" s="681"/>
      <c r="BR41" s="681"/>
      <c r="BS41" s="681"/>
      <c r="BT41" s="681"/>
      <c r="BU41" s="682"/>
      <c r="BV41" s="665" t="s">
        <v>129</v>
      </c>
      <c r="BW41" s="666"/>
      <c r="BX41" s="666"/>
      <c r="BY41" s="666"/>
      <c r="BZ41" s="666"/>
      <c r="CA41" s="666"/>
      <c r="CB41" s="675"/>
      <c r="CD41" s="680" t="s">
        <v>355</v>
      </c>
      <c r="CE41" s="681"/>
      <c r="CF41" s="681"/>
      <c r="CG41" s="681"/>
      <c r="CH41" s="681"/>
      <c r="CI41" s="681"/>
      <c r="CJ41" s="681"/>
      <c r="CK41" s="681"/>
      <c r="CL41" s="681"/>
      <c r="CM41" s="681"/>
      <c r="CN41" s="681"/>
      <c r="CO41" s="681"/>
      <c r="CP41" s="681"/>
      <c r="CQ41" s="682"/>
      <c r="CR41" s="665" t="s">
        <v>129</v>
      </c>
      <c r="CS41" s="704"/>
      <c r="CT41" s="704"/>
      <c r="CU41" s="704"/>
      <c r="CV41" s="704"/>
      <c r="CW41" s="704"/>
      <c r="CX41" s="704"/>
      <c r="CY41" s="705"/>
      <c r="CZ41" s="670" t="s">
        <v>129</v>
      </c>
      <c r="DA41" s="699"/>
      <c r="DB41" s="699"/>
      <c r="DC41" s="706"/>
      <c r="DD41" s="674" t="s">
        <v>264</v>
      </c>
      <c r="DE41" s="704"/>
      <c r="DF41" s="704"/>
      <c r="DG41" s="704"/>
      <c r="DH41" s="704"/>
      <c r="DI41" s="704"/>
      <c r="DJ41" s="704"/>
      <c r="DK41" s="705"/>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2">
      <c r="B42" s="662" t="s">
        <v>356</v>
      </c>
      <c r="C42" s="663"/>
      <c r="D42" s="663"/>
      <c r="E42" s="663"/>
      <c r="F42" s="663"/>
      <c r="G42" s="663"/>
      <c r="H42" s="663"/>
      <c r="I42" s="663"/>
      <c r="J42" s="663"/>
      <c r="K42" s="663"/>
      <c r="L42" s="663"/>
      <c r="M42" s="663"/>
      <c r="N42" s="663"/>
      <c r="O42" s="663"/>
      <c r="P42" s="663"/>
      <c r="Q42" s="664"/>
      <c r="R42" s="665" t="s">
        <v>129</v>
      </c>
      <c r="S42" s="666"/>
      <c r="T42" s="666"/>
      <c r="U42" s="666"/>
      <c r="V42" s="666"/>
      <c r="W42" s="666"/>
      <c r="X42" s="666"/>
      <c r="Y42" s="667"/>
      <c r="Z42" s="668" t="s">
        <v>264</v>
      </c>
      <c r="AA42" s="668"/>
      <c r="AB42" s="668"/>
      <c r="AC42" s="668"/>
      <c r="AD42" s="669" t="s">
        <v>129</v>
      </c>
      <c r="AE42" s="669"/>
      <c r="AF42" s="669"/>
      <c r="AG42" s="669"/>
      <c r="AH42" s="669"/>
      <c r="AI42" s="669"/>
      <c r="AJ42" s="669"/>
      <c r="AK42" s="669"/>
      <c r="AL42" s="670" t="s">
        <v>129</v>
      </c>
      <c r="AM42" s="671"/>
      <c r="AN42" s="671"/>
      <c r="AO42" s="672"/>
      <c r="AQ42" s="750" t="s">
        <v>357</v>
      </c>
      <c r="AR42" s="751"/>
      <c r="AS42" s="751"/>
      <c r="AT42" s="751"/>
      <c r="AU42" s="751"/>
      <c r="AV42" s="751"/>
      <c r="AW42" s="751"/>
      <c r="AX42" s="751"/>
      <c r="AY42" s="752"/>
      <c r="AZ42" s="759">
        <v>951401</v>
      </c>
      <c r="BA42" s="760"/>
      <c r="BB42" s="760"/>
      <c r="BC42" s="760"/>
      <c r="BD42" s="736"/>
      <c r="BE42" s="736"/>
      <c r="BF42" s="738"/>
      <c r="BG42" s="748"/>
      <c r="BH42" s="749"/>
      <c r="BI42" s="749"/>
      <c r="BJ42" s="749"/>
      <c r="BK42" s="749"/>
      <c r="BL42" s="223"/>
      <c r="BM42" s="691" t="s">
        <v>358</v>
      </c>
      <c r="BN42" s="691"/>
      <c r="BO42" s="691"/>
      <c r="BP42" s="691"/>
      <c r="BQ42" s="691"/>
      <c r="BR42" s="691"/>
      <c r="BS42" s="691"/>
      <c r="BT42" s="691"/>
      <c r="BU42" s="692"/>
      <c r="BV42" s="759">
        <v>360</v>
      </c>
      <c r="BW42" s="760"/>
      <c r="BX42" s="760"/>
      <c r="BY42" s="760"/>
      <c r="BZ42" s="760"/>
      <c r="CA42" s="760"/>
      <c r="CB42" s="772"/>
      <c r="CD42" s="662" t="s">
        <v>359</v>
      </c>
      <c r="CE42" s="663"/>
      <c r="CF42" s="663"/>
      <c r="CG42" s="663"/>
      <c r="CH42" s="663"/>
      <c r="CI42" s="663"/>
      <c r="CJ42" s="663"/>
      <c r="CK42" s="663"/>
      <c r="CL42" s="663"/>
      <c r="CM42" s="663"/>
      <c r="CN42" s="663"/>
      <c r="CO42" s="663"/>
      <c r="CP42" s="663"/>
      <c r="CQ42" s="664"/>
      <c r="CR42" s="665">
        <v>2913862</v>
      </c>
      <c r="CS42" s="704"/>
      <c r="CT42" s="704"/>
      <c r="CU42" s="704"/>
      <c r="CV42" s="704"/>
      <c r="CW42" s="704"/>
      <c r="CX42" s="704"/>
      <c r="CY42" s="705"/>
      <c r="CZ42" s="670">
        <v>15.4</v>
      </c>
      <c r="DA42" s="699"/>
      <c r="DB42" s="699"/>
      <c r="DC42" s="706"/>
      <c r="DD42" s="674">
        <v>494708</v>
      </c>
      <c r="DE42" s="704"/>
      <c r="DF42" s="704"/>
      <c r="DG42" s="704"/>
      <c r="DH42" s="704"/>
      <c r="DI42" s="704"/>
      <c r="DJ42" s="704"/>
      <c r="DK42" s="705"/>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2">
      <c r="B43" s="662" t="s">
        <v>360</v>
      </c>
      <c r="C43" s="663"/>
      <c r="D43" s="663"/>
      <c r="E43" s="663"/>
      <c r="F43" s="663"/>
      <c r="G43" s="663"/>
      <c r="H43" s="663"/>
      <c r="I43" s="663"/>
      <c r="J43" s="663"/>
      <c r="K43" s="663"/>
      <c r="L43" s="663"/>
      <c r="M43" s="663"/>
      <c r="N43" s="663"/>
      <c r="O43" s="663"/>
      <c r="P43" s="663"/>
      <c r="Q43" s="664"/>
      <c r="R43" s="665">
        <v>445457</v>
      </c>
      <c r="S43" s="666"/>
      <c r="T43" s="666"/>
      <c r="U43" s="666"/>
      <c r="V43" s="666"/>
      <c r="W43" s="666"/>
      <c r="X43" s="666"/>
      <c r="Y43" s="667"/>
      <c r="Z43" s="668">
        <v>2.2000000000000002</v>
      </c>
      <c r="AA43" s="668"/>
      <c r="AB43" s="668"/>
      <c r="AC43" s="668"/>
      <c r="AD43" s="669" t="s">
        <v>129</v>
      </c>
      <c r="AE43" s="669"/>
      <c r="AF43" s="669"/>
      <c r="AG43" s="669"/>
      <c r="AH43" s="669"/>
      <c r="AI43" s="669"/>
      <c r="AJ43" s="669"/>
      <c r="AK43" s="669"/>
      <c r="AL43" s="670" t="s">
        <v>129</v>
      </c>
      <c r="AM43" s="671"/>
      <c r="AN43" s="671"/>
      <c r="AO43" s="672"/>
      <c r="BV43" s="224"/>
      <c r="BW43" s="224"/>
      <c r="BX43" s="224"/>
      <c r="BY43" s="224"/>
      <c r="BZ43" s="224"/>
      <c r="CA43" s="224"/>
      <c r="CB43" s="224"/>
      <c r="CD43" s="662" t="s">
        <v>361</v>
      </c>
      <c r="CE43" s="663"/>
      <c r="CF43" s="663"/>
      <c r="CG43" s="663"/>
      <c r="CH43" s="663"/>
      <c r="CI43" s="663"/>
      <c r="CJ43" s="663"/>
      <c r="CK43" s="663"/>
      <c r="CL43" s="663"/>
      <c r="CM43" s="663"/>
      <c r="CN43" s="663"/>
      <c r="CO43" s="663"/>
      <c r="CP43" s="663"/>
      <c r="CQ43" s="664"/>
      <c r="CR43" s="665">
        <v>44394</v>
      </c>
      <c r="CS43" s="704"/>
      <c r="CT43" s="704"/>
      <c r="CU43" s="704"/>
      <c r="CV43" s="704"/>
      <c r="CW43" s="704"/>
      <c r="CX43" s="704"/>
      <c r="CY43" s="705"/>
      <c r="CZ43" s="670">
        <v>0.2</v>
      </c>
      <c r="DA43" s="699"/>
      <c r="DB43" s="699"/>
      <c r="DC43" s="706"/>
      <c r="DD43" s="674">
        <v>43857</v>
      </c>
      <c r="DE43" s="704"/>
      <c r="DF43" s="704"/>
      <c r="DG43" s="704"/>
      <c r="DH43" s="704"/>
      <c r="DI43" s="704"/>
      <c r="DJ43" s="704"/>
      <c r="DK43" s="705"/>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2">
      <c r="B44" s="709" t="s">
        <v>362</v>
      </c>
      <c r="C44" s="710"/>
      <c r="D44" s="710"/>
      <c r="E44" s="710"/>
      <c r="F44" s="710"/>
      <c r="G44" s="710"/>
      <c r="H44" s="710"/>
      <c r="I44" s="710"/>
      <c r="J44" s="710"/>
      <c r="K44" s="710"/>
      <c r="L44" s="710"/>
      <c r="M44" s="710"/>
      <c r="N44" s="710"/>
      <c r="O44" s="710"/>
      <c r="P44" s="710"/>
      <c r="Q44" s="711"/>
      <c r="R44" s="759">
        <v>19863452</v>
      </c>
      <c r="S44" s="760"/>
      <c r="T44" s="760"/>
      <c r="U44" s="760"/>
      <c r="V44" s="760"/>
      <c r="W44" s="760"/>
      <c r="X44" s="760"/>
      <c r="Y44" s="761"/>
      <c r="Z44" s="762">
        <v>100</v>
      </c>
      <c r="AA44" s="762"/>
      <c r="AB44" s="762"/>
      <c r="AC44" s="762"/>
      <c r="AD44" s="763">
        <v>9655735</v>
      </c>
      <c r="AE44" s="763"/>
      <c r="AF44" s="763"/>
      <c r="AG44" s="763"/>
      <c r="AH44" s="763"/>
      <c r="AI44" s="763"/>
      <c r="AJ44" s="763"/>
      <c r="AK44" s="763"/>
      <c r="AL44" s="764">
        <v>100</v>
      </c>
      <c r="AM44" s="737"/>
      <c r="AN44" s="737"/>
      <c r="AO44" s="765"/>
      <c r="CD44" s="766" t="s">
        <v>308</v>
      </c>
      <c r="CE44" s="767"/>
      <c r="CF44" s="662" t="s">
        <v>363</v>
      </c>
      <c r="CG44" s="663"/>
      <c r="CH44" s="663"/>
      <c r="CI44" s="663"/>
      <c r="CJ44" s="663"/>
      <c r="CK44" s="663"/>
      <c r="CL44" s="663"/>
      <c r="CM44" s="663"/>
      <c r="CN44" s="663"/>
      <c r="CO44" s="663"/>
      <c r="CP44" s="663"/>
      <c r="CQ44" s="664"/>
      <c r="CR44" s="665">
        <v>2913862</v>
      </c>
      <c r="CS44" s="666"/>
      <c r="CT44" s="666"/>
      <c r="CU44" s="666"/>
      <c r="CV44" s="666"/>
      <c r="CW44" s="666"/>
      <c r="CX44" s="666"/>
      <c r="CY44" s="667"/>
      <c r="CZ44" s="670">
        <v>15.4</v>
      </c>
      <c r="DA44" s="671"/>
      <c r="DB44" s="671"/>
      <c r="DC44" s="683"/>
      <c r="DD44" s="674">
        <v>494708</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364</v>
      </c>
      <c r="CG45" s="663"/>
      <c r="CH45" s="663"/>
      <c r="CI45" s="663"/>
      <c r="CJ45" s="663"/>
      <c r="CK45" s="663"/>
      <c r="CL45" s="663"/>
      <c r="CM45" s="663"/>
      <c r="CN45" s="663"/>
      <c r="CO45" s="663"/>
      <c r="CP45" s="663"/>
      <c r="CQ45" s="664"/>
      <c r="CR45" s="665">
        <v>1711822</v>
      </c>
      <c r="CS45" s="704"/>
      <c r="CT45" s="704"/>
      <c r="CU45" s="704"/>
      <c r="CV45" s="704"/>
      <c r="CW45" s="704"/>
      <c r="CX45" s="704"/>
      <c r="CY45" s="705"/>
      <c r="CZ45" s="670">
        <v>9</v>
      </c>
      <c r="DA45" s="699"/>
      <c r="DB45" s="699"/>
      <c r="DC45" s="706"/>
      <c r="DD45" s="674">
        <v>53669</v>
      </c>
      <c r="DE45" s="704"/>
      <c r="DF45" s="704"/>
      <c r="DG45" s="704"/>
      <c r="DH45" s="704"/>
      <c r="DI45" s="704"/>
      <c r="DJ45" s="704"/>
      <c r="DK45" s="705"/>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2">
      <c r="B46" s="226" t="s">
        <v>365</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366</v>
      </c>
      <c r="CG46" s="663"/>
      <c r="CH46" s="663"/>
      <c r="CI46" s="663"/>
      <c r="CJ46" s="663"/>
      <c r="CK46" s="663"/>
      <c r="CL46" s="663"/>
      <c r="CM46" s="663"/>
      <c r="CN46" s="663"/>
      <c r="CO46" s="663"/>
      <c r="CP46" s="663"/>
      <c r="CQ46" s="664"/>
      <c r="CR46" s="665">
        <v>1173270</v>
      </c>
      <c r="CS46" s="666"/>
      <c r="CT46" s="666"/>
      <c r="CU46" s="666"/>
      <c r="CV46" s="666"/>
      <c r="CW46" s="666"/>
      <c r="CX46" s="666"/>
      <c r="CY46" s="667"/>
      <c r="CZ46" s="670">
        <v>6.2</v>
      </c>
      <c r="DA46" s="671"/>
      <c r="DB46" s="671"/>
      <c r="DC46" s="683"/>
      <c r="DD46" s="674">
        <v>436635</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2">
      <c r="B47" s="784" t="s">
        <v>367</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368</v>
      </c>
      <c r="CG47" s="663"/>
      <c r="CH47" s="663"/>
      <c r="CI47" s="663"/>
      <c r="CJ47" s="663"/>
      <c r="CK47" s="663"/>
      <c r="CL47" s="663"/>
      <c r="CM47" s="663"/>
      <c r="CN47" s="663"/>
      <c r="CO47" s="663"/>
      <c r="CP47" s="663"/>
      <c r="CQ47" s="664"/>
      <c r="CR47" s="665" t="s">
        <v>129</v>
      </c>
      <c r="CS47" s="704"/>
      <c r="CT47" s="704"/>
      <c r="CU47" s="704"/>
      <c r="CV47" s="704"/>
      <c r="CW47" s="704"/>
      <c r="CX47" s="704"/>
      <c r="CY47" s="705"/>
      <c r="CZ47" s="670" t="s">
        <v>264</v>
      </c>
      <c r="DA47" s="699"/>
      <c r="DB47" s="699"/>
      <c r="DC47" s="706"/>
      <c r="DD47" s="674" t="s">
        <v>264</v>
      </c>
      <c r="DE47" s="704"/>
      <c r="DF47" s="704"/>
      <c r="DG47" s="704"/>
      <c r="DH47" s="704"/>
      <c r="DI47" s="704"/>
      <c r="DJ47" s="704"/>
      <c r="DK47" s="705"/>
      <c r="DL47" s="756"/>
      <c r="DM47" s="757"/>
      <c r="DN47" s="757"/>
      <c r="DO47" s="757"/>
      <c r="DP47" s="757"/>
      <c r="DQ47" s="757"/>
      <c r="DR47" s="757"/>
      <c r="DS47" s="757"/>
      <c r="DT47" s="757"/>
      <c r="DU47" s="757"/>
      <c r="DV47" s="758"/>
      <c r="DW47" s="753"/>
      <c r="DX47" s="754"/>
      <c r="DY47" s="754"/>
      <c r="DZ47" s="754"/>
      <c r="EA47" s="754"/>
      <c r="EB47" s="754"/>
      <c r="EC47" s="755"/>
    </row>
    <row r="48" spans="2:133" ht="10.8" x14ac:dyDescent="0.2">
      <c r="B48" s="783" t="s">
        <v>369</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370</v>
      </c>
      <c r="CG48" s="663"/>
      <c r="CH48" s="663"/>
      <c r="CI48" s="663"/>
      <c r="CJ48" s="663"/>
      <c r="CK48" s="663"/>
      <c r="CL48" s="663"/>
      <c r="CM48" s="663"/>
      <c r="CN48" s="663"/>
      <c r="CO48" s="663"/>
      <c r="CP48" s="663"/>
      <c r="CQ48" s="664"/>
      <c r="CR48" s="665" t="s">
        <v>129</v>
      </c>
      <c r="CS48" s="666"/>
      <c r="CT48" s="666"/>
      <c r="CU48" s="666"/>
      <c r="CV48" s="666"/>
      <c r="CW48" s="666"/>
      <c r="CX48" s="666"/>
      <c r="CY48" s="667"/>
      <c r="CZ48" s="670" t="s">
        <v>129</v>
      </c>
      <c r="DA48" s="671"/>
      <c r="DB48" s="671"/>
      <c r="DC48" s="683"/>
      <c r="DD48" s="674" t="s">
        <v>264</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09" t="s">
        <v>371</v>
      </c>
      <c r="CE49" s="710"/>
      <c r="CF49" s="710"/>
      <c r="CG49" s="710"/>
      <c r="CH49" s="710"/>
      <c r="CI49" s="710"/>
      <c r="CJ49" s="710"/>
      <c r="CK49" s="710"/>
      <c r="CL49" s="710"/>
      <c r="CM49" s="710"/>
      <c r="CN49" s="710"/>
      <c r="CO49" s="710"/>
      <c r="CP49" s="710"/>
      <c r="CQ49" s="711"/>
      <c r="CR49" s="759">
        <v>18981776</v>
      </c>
      <c r="CS49" s="736"/>
      <c r="CT49" s="736"/>
      <c r="CU49" s="736"/>
      <c r="CV49" s="736"/>
      <c r="CW49" s="736"/>
      <c r="CX49" s="736"/>
      <c r="CY49" s="773"/>
      <c r="CZ49" s="764">
        <v>100</v>
      </c>
      <c r="DA49" s="774"/>
      <c r="DB49" s="774"/>
      <c r="DC49" s="775"/>
      <c r="DD49" s="776">
        <v>12300435</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2"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workbookViewId="0"/>
  </sheetViews>
  <sheetFormatPr defaultColWidth="0" defaultRowHeight="13.2" zeroHeight="1" x14ac:dyDescent="0.2"/>
  <cols>
    <col min="1" max="130" width="2.77734375" style="234" customWidth="1"/>
    <col min="131" max="131" width="1.554687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85" t="s">
        <v>372</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373</v>
      </c>
      <c r="DK2" s="787"/>
      <c r="DL2" s="787"/>
      <c r="DM2" s="787"/>
      <c r="DN2" s="787"/>
      <c r="DO2" s="788"/>
      <c r="DP2" s="231"/>
      <c r="DQ2" s="786" t="s">
        <v>374</v>
      </c>
      <c r="DR2" s="787"/>
      <c r="DS2" s="787"/>
      <c r="DT2" s="787"/>
      <c r="DU2" s="787"/>
      <c r="DV2" s="787"/>
      <c r="DW2" s="787"/>
      <c r="DX2" s="787"/>
      <c r="DY2" s="787"/>
      <c r="DZ2" s="788"/>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89" t="s">
        <v>375</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376</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2">
      <c r="A5" s="791" t="s">
        <v>377</v>
      </c>
      <c r="B5" s="792"/>
      <c r="C5" s="792"/>
      <c r="D5" s="792"/>
      <c r="E5" s="792"/>
      <c r="F5" s="792"/>
      <c r="G5" s="792"/>
      <c r="H5" s="792"/>
      <c r="I5" s="792"/>
      <c r="J5" s="792"/>
      <c r="K5" s="792"/>
      <c r="L5" s="792"/>
      <c r="M5" s="792"/>
      <c r="N5" s="792"/>
      <c r="O5" s="792"/>
      <c r="P5" s="793"/>
      <c r="Q5" s="797" t="s">
        <v>378</v>
      </c>
      <c r="R5" s="798"/>
      <c r="S5" s="798"/>
      <c r="T5" s="798"/>
      <c r="U5" s="799"/>
      <c r="V5" s="797" t="s">
        <v>379</v>
      </c>
      <c r="W5" s="798"/>
      <c r="X5" s="798"/>
      <c r="Y5" s="798"/>
      <c r="Z5" s="799"/>
      <c r="AA5" s="797" t="s">
        <v>380</v>
      </c>
      <c r="AB5" s="798"/>
      <c r="AC5" s="798"/>
      <c r="AD5" s="798"/>
      <c r="AE5" s="798"/>
      <c r="AF5" s="803" t="s">
        <v>381</v>
      </c>
      <c r="AG5" s="798"/>
      <c r="AH5" s="798"/>
      <c r="AI5" s="798"/>
      <c r="AJ5" s="804"/>
      <c r="AK5" s="798" t="s">
        <v>382</v>
      </c>
      <c r="AL5" s="798"/>
      <c r="AM5" s="798"/>
      <c r="AN5" s="798"/>
      <c r="AO5" s="799"/>
      <c r="AP5" s="797" t="s">
        <v>383</v>
      </c>
      <c r="AQ5" s="798"/>
      <c r="AR5" s="798"/>
      <c r="AS5" s="798"/>
      <c r="AT5" s="799"/>
      <c r="AU5" s="797" t="s">
        <v>384</v>
      </c>
      <c r="AV5" s="798"/>
      <c r="AW5" s="798"/>
      <c r="AX5" s="798"/>
      <c r="AY5" s="804"/>
      <c r="AZ5" s="235"/>
      <c r="BA5" s="235"/>
      <c r="BB5" s="235"/>
      <c r="BC5" s="235"/>
      <c r="BD5" s="235"/>
      <c r="BE5" s="236"/>
      <c r="BF5" s="236"/>
      <c r="BG5" s="236"/>
      <c r="BH5" s="236"/>
      <c r="BI5" s="236"/>
      <c r="BJ5" s="236"/>
      <c r="BK5" s="236"/>
      <c r="BL5" s="236"/>
      <c r="BM5" s="236"/>
      <c r="BN5" s="236"/>
      <c r="BO5" s="236"/>
      <c r="BP5" s="236"/>
      <c r="BQ5" s="791" t="s">
        <v>385</v>
      </c>
      <c r="BR5" s="792"/>
      <c r="BS5" s="792"/>
      <c r="BT5" s="792"/>
      <c r="BU5" s="792"/>
      <c r="BV5" s="792"/>
      <c r="BW5" s="792"/>
      <c r="BX5" s="792"/>
      <c r="BY5" s="792"/>
      <c r="BZ5" s="792"/>
      <c r="CA5" s="792"/>
      <c r="CB5" s="792"/>
      <c r="CC5" s="792"/>
      <c r="CD5" s="792"/>
      <c r="CE5" s="792"/>
      <c r="CF5" s="792"/>
      <c r="CG5" s="793"/>
      <c r="CH5" s="797" t="s">
        <v>386</v>
      </c>
      <c r="CI5" s="798"/>
      <c r="CJ5" s="798"/>
      <c r="CK5" s="798"/>
      <c r="CL5" s="799"/>
      <c r="CM5" s="797" t="s">
        <v>387</v>
      </c>
      <c r="CN5" s="798"/>
      <c r="CO5" s="798"/>
      <c r="CP5" s="798"/>
      <c r="CQ5" s="799"/>
      <c r="CR5" s="797" t="s">
        <v>388</v>
      </c>
      <c r="CS5" s="798"/>
      <c r="CT5" s="798"/>
      <c r="CU5" s="798"/>
      <c r="CV5" s="799"/>
      <c r="CW5" s="797" t="s">
        <v>389</v>
      </c>
      <c r="CX5" s="798"/>
      <c r="CY5" s="798"/>
      <c r="CZ5" s="798"/>
      <c r="DA5" s="799"/>
      <c r="DB5" s="797" t="s">
        <v>390</v>
      </c>
      <c r="DC5" s="798"/>
      <c r="DD5" s="798"/>
      <c r="DE5" s="798"/>
      <c r="DF5" s="799"/>
      <c r="DG5" s="827" t="s">
        <v>391</v>
      </c>
      <c r="DH5" s="828"/>
      <c r="DI5" s="828"/>
      <c r="DJ5" s="828"/>
      <c r="DK5" s="829"/>
      <c r="DL5" s="827" t="s">
        <v>392</v>
      </c>
      <c r="DM5" s="828"/>
      <c r="DN5" s="828"/>
      <c r="DO5" s="828"/>
      <c r="DP5" s="829"/>
      <c r="DQ5" s="797" t="s">
        <v>393</v>
      </c>
      <c r="DR5" s="798"/>
      <c r="DS5" s="798"/>
      <c r="DT5" s="798"/>
      <c r="DU5" s="799"/>
      <c r="DV5" s="797" t="s">
        <v>384</v>
      </c>
      <c r="DW5" s="798"/>
      <c r="DX5" s="798"/>
      <c r="DY5" s="798"/>
      <c r="DZ5" s="804"/>
      <c r="EA5" s="237"/>
    </row>
    <row r="6" spans="1:131" s="238"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2">
      <c r="A7" s="239">
        <v>1</v>
      </c>
      <c r="B7" s="813" t="s">
        <v>394</v>
      </c>
      <c r="C7" s="814"/>
      <c r="D7" s="814"/>
      <c r="E7" s="814"/>
      <c r="F7" s="814"/>
      <c r="G7" s="814"/>
      <c r="H7" s="814"/>
      <c r="I7" s="814"/>
      <c r="J7" s="814"/>
      <c r="K7" s="814"/>
      <c r="L7" s="814"/>
      <c r="M7" s="814"/>
      <c r="N7" s="814"/>
      <c r="O7" s="814"/>
      <c r="P7" s="815"/>
      <c r="Q7" s="816">
        <v>19863</v>
      </c>
      <c r="R7" s="817"/>
      <c r="S7" s="817"/>
      <c r="T7" s="817"/>
      <c r="U7" s="817"/>
      <c r="V7" s="817">
        <v>18982</v>
      </c>
      <c r="W7" s="817"/>
      <c r="X7" s="817"/>
      <c r="Y7" s="817"/>
      <c r="Z7" s="817"/>
      <c r="AA7" s="817">
        <v>881</v>
      </c>
      <c r="AB7" s="817"/>
      <c r="AC7" s="817"/>
      <c r="AD7" s="817"/>
      <c r="AE7" s="818"/>
      <c r="AF7" s="819">
        <v>774</v>
      </c>
      <c r="AG7" s="820"/>
      <c r="AH7" s="820"/>
      <c r="AI7" s="820"/>
      <c r="AJ7" s="821"/>
      <c r="AK7" s="822">
        <v>384</v>
      </c>
      <c r="AL7" s="823"/>
      <c r="AM7" s="823"/>
      <c r="AN7" s="823"/>
      <c r="AO7" s="823"/>
      <c r="AP7" s="823">
        <v>15826</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t="s">
        <v>601</v>
      </c>
      <c r="BT7" s="811"/>
      <c r="BU7" s="811"/>
      <c r="BV7" s="811"/>
      <c r="BW7" s="811"/>
      <c r="BX7" s="811"/>
      <c r="BY7" s="811"/>
      <c r="BZ7" s="811"/>
      <c r="CA7" s="811"/>
      <c r="CB7" s="811"/>
      <c r="CC7" s="811"/>
      <c r="CD7" s="811"/>
      <c r="CE7" s="811"/>
      <c r="CF7" s="811"/>
      <c r="CG7" s="826"/>
      <c r="CH7" s="807">
        <v>101</v>
      </c>
      <c r="CI7" s="808"/>
      <c r="CJ7" s="808"/>
      <c r="CK7" s="808"/>
      <c r="CL7" s="809"/>
      <c r="CM7" s="807">
        <v>833</v>
      </c>
      <c r="CN7" s="808"/>
      <c r="CO7" s="808"/>
      <c r="CP7" s="808"/>
      <c r="CQ7" s="809"/>
      <c r="CR7" s="807">
        <v>20</v>
      </c>
      <c r="CS7" s="808"/>
      <c r="CT7" s="808"/>
      <c r="CU7" s="808"/>
      <c r="CV7" s="809"/>
      <c r="CW7" s="807" t="s">
        <v>604</v>
      </c>
      <c r="CX7" s="808"/>
      <c r="CY7" s="808"/>
      <c r="CZ7" s="808"/>
      <c r="DA7" s="809"/>
      <c r="DB7" s="807" t="s">
        <v>586</v>
      </c>
      <c r="DC7" s="808"/>
      <c r="DD7" s="808"/>
      <c r="DE7" s="808"/>
      <c r="DF7" s="809"/>
      <c r="DG7" s="807" t="s">
        <v>586</v>
      </c>
      <c r="DH7" s="808"/>
      <c r="DI7" s="808"/>
      <c r="DJ7" s="808"/>
      <c r="DK7" s="809"/>
      <c r="DL7" s="807" t="s">
        <v>586</v>
      </c>
      <c r="DM7" s="808"/>
      <c r="DN7" s="808"/>
      <c r="DO7" s="808"/>
      <c r="DP7" s="809"/>
      <c r="DQ7" s="807" t="s">
        <v>586</v>
      </c>
      <c r="DR7" s="808"/>
      <c r="DS7" s="808"/>
      <c r="DT7" s="808"/>
      <c r="DU7" s="809"/>
      <c r="DV7" s="810"/>
      <c r="DW7" s="811"/>
      <c r="DX7" s="811"/>
      <c r="DY7" s="811"/>
      <c r="DZ7" s="812"/>
      <c r="EA7" s="237"/>
    </row>
    <row r="8" spans="1:131" s="238" customFormat="1" ht="26.25" customHeight="1" x14ac:dyDescent="0.2">
      <c r="A8" s="241">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t="s">
        <v>602</v>
      </c>
      <c r="BT8" s="838"/>
      <c r="BU8" s="838"/>
      <c r="BV8" s="838"/>
      <c r="BW8" s="838"/>
      <c r="BX8" s="838"/>
      <c r="BY8" s="838"/>
      <c r="BZ8" s="838"/>
      <c r="CA8" s="838"/>
      <c r="CB8" s="838"/>
      <c r="CC8" s="838"/>
      <c r="CD8" s="838"/>
      <c r="CE8" s="838"/>
      <c r="CF8" s="838"/>
      <c r="CG8" s="839"/>
      <c r="CH8" s="840">
        <v>2</v>
      </c>
      <c r="CI8" s="841"/>
      <c r="CJ8" s="841"/>
      <c r="CK8" s="841"/>
      <c r="CL8" s="842"/>
      <c r="CM8" s="840">
        <v>156</v>
      </c>
      <c r="CN8" s="841"/>
      <c r="CO8" s="841"/>
      <c r="CP8" s="841"/>
      <c r="CQ8" s="842"/>
      <c r="CR8" s="840">
        <v>50</v>
      </c>
      <c r="CS8" s="841"/>
      <c r="CT8" s="841"/>
      <c r="CU8" s="841"/>
      <c r="CV8" s="842"/>
      <c r="CW8" s="840" t="s">
        <v>586</v>
      </c>
      <c r="CX8" s="841"/>
      <c r="CY8" s="841"/>
      <c r="CZ8" s="841"/>
      <c r="DA8" s="842"/>
      <c r="DB8" s="840" t="s">
        <v>586</v>
      </c>
      <c r="DC8" s="841"/>
      <c r="DD8" s="841"/>
      <c r="DE8" s="841"/>
      <c r="DF8" s="842"/>
      <c r="DG8" s="840" t="s">
        <v>599</v>
      </c>
      <c r="DH8" s="841"/>
      <c r="DI8" s="841"/>
      <c r="DJ8" s="841"/>
      <c r="DK8" s="842"/>
      <c r="DL8" s="840" t="s">
        <v>586</v>
      </c>
      <c r="DM8" s="841"/>
      <c r="DN8" s="841"/>
      <c r="DO8" s="841"/>
      <c r="DP8" s="842"/>
      <c r="DQ8" s="840" t="s">
        <v>586</v>
      </c>
      <c r="DR8" s="841"/>
      <c r="DS8" s="841"/>
      <c r="DT8" s="841"/>
      <c r="DU8" s="842"/>
      <c r="DV8" s="837"/>
      <c r="DW8" s="838"/>
      <c r="DX8" s="838"/>
      <c r="DY8" s="838"/>
      <c r="DZ8" s="843"/>
      <c r="EA8" s="237"/>
    </row>
    <row r="9" spans="1:131" s="238" customFormat="1" ht="26.25" customHeight="1" x14ac:dyDescent="0.2">
      <c r="A9" s="241">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t="s">
        <v>603</v>
      </c>
      <c r="BT9" s="838"/>
      <c r="BU9" s="838"/>
      <c r="BV9" s="838"/>
      <c r="BW9" s="838"/>
      <c r="BX9" s="838"/>
      <c r="BY9" s="838"/>
      <c r="BZ9" s="838"/>
      <c r="CA9" s="838"/>
      <c r="CB9" s="838"/>
      <c r="CC9" s="838"/>
      <c r="CD9" s="838"/>
      <c r="CE9" s="838"/>
      <c r="CF9" s="838"/>
      <c r="CG9" s="839"/>
      <c r="CH9" s="840">
        <v>-18</v>
      </c>
      <c r="CI9" s="841"/>
      <c r="CJ9" s="841"/>
      <c r="CK9" s="841"/>
      <c r="CL9" s="842"/>
      <c r="CM9" s="840">
        <v>29</v>
      </c>
      <c r="CN9" s="841"/>
      <c r="CO9" s="841"/>
      <c r="CP9" s="841"/>
      <c r="CQ9" s="842"/>
      <c r="CR9" s="840">
        <v>12</v>
      </c>
      <c r="CS9" s="841"/>
      <c r="CT9" s="841"/>
      <c r="CU9" s="841"/>
      <c r="CV9" s="842"/>
      <c r="CW9" s="840">
        <v>12</v>
      </c>
      <c r="CX9" s="841"/>
      <c r="CY9" s="841"/>
      <c r="CZ9" s="841"/>
      <c r="DA9" s="842"/>
      <c r="DB9" s="840" t="s">
        <v>586</v>
      </c>
      <c r="DC9" s="841"/>
      <c r="DD9" s="841"/>
      <c r="DE9" s="841"/>
      <c r="DF9" s="842"/>
      <c r="DG9" s="840" t="s">
        <v>586</v>
      </c>
      <c r="DH9" s="841"/>
      <c r="DI9" s="841"/>
      <c r="DJ9" s="841"/>
      <c r="DK9" s="842"/>
      <c r="DL9" s="840" t="s">
        <v>589</v>
      </c>
      <c r="DM9" s="841"/>
      <c r="DN9" s="841"/>
      <c r="DO9" s="841"/>
      <c r="DP9" s="842"/>
      <c r="DQ9" s="840" t="s">
        <v>586</v>
      </c>
      <c r="DR9" s="841"/>
      <c r="DS9" s="841"/>
      <c r="DT9" s="841"/>
      <c r="DU9" s="842"/>
      <c r="DV9" s="837"/>
      <c r="DW9" s="838"/>
      <c r="DX9" s="838"/>
      <c r="DY9" s="838"/>
      <c r="DZ9" s="843"/>
      <c r="EA9" s="237"/>
    </row>
    <row r="10" spans="1:131" s="238" customFormat="1" ht="26.25" customHeight="1" x14ac:dyDescent="0.2">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x14ac:dyDescent="0.2">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x14ac:dyDescent="0.2">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x14ac:dyDescent="0.2">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x14ac:dyDescent="0.2">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2">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2">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2">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2">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2">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2">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5">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2">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395</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5">
      <c r="A23" s="243" t="s">
        <v>396</v>
      </c>
      <c r="B23" s="853" t="s">
        <v>397</v>
      </c>
      <c r="C23" s="854"/>
      <c r="D23" s="854"/>
      <c r="E23" s="854"/>
      <c r="F23" s="854"/>
      <c r="G23" s="854"/>
      <c r="H23" s="854"/>
      <c r="I23" s="854"/>
      <c r="J23" s="854"/>
      <c r="K23" s="854"/>
      <c r="L23" s="854"/>
      <c r="M23" s="854"/>
      <c r="N23" s="854"/>
      <c r="O23" s="854"/>
      <c r="P23" s="855"/>
      <c r="Q23" s="856">
        <v>19863</v>
      </c>
      <c r="R23" s="857"/>
      <c r="S23" s="857"/>
      <c r="T23" s="857"/>
      <c r="U23" s="857"/>
      <c r="V23" s="857">
        <v>18982</v>
      </c>
      <c r="W23" s="857"/>
      <c r="X23" s="857"/>
      <c r="Y23" s="857"/>
      <c r="Z23" s="857"/>
      <c r="AA23" s="857">
        <v>881</v>
      </c>
      <c r="AB23" s="857"/>
      <c r="AC23" s="857"/>
      <c r="AD23" s="857"/>
      <c r="AE23" s="858"/>
      <c r="AF23" s="859">
        <v>774</v>
      </c>
      <c r="AG23" s="857"/>
      <c r="AH23" s="857"/>
      <c r="AI23" s="857"/>
      <c r="AJ23" s="860"/>
      <c r="AK23" s="861"/>
      <c r="AL23" s="862"/>
      <c r="AM23" s="862"/>
      <c r="AN23" s="862"/>
      <c r="AO23" s="862"/>
      <c r="AP23" s="857">
        <v>15826</v>
      </c>
      <c r="AQ23" s="857"/>
      <c r="AR23" s="857"/>
      <c r="AS23" s="857"/>
      <c r="AT23" s="857"/>
      <c r="AU23" s="873"/>
      <c r="AV23" s="873"/>
      <c r="AW23" s="873"/>
      <c r="AX23" s="873"/>
      <c r="AY23" s="874"/>
      <c r="AZ23" s="875" t="s">
        <v>129</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2">
      <c r="A24" s="872" t="s">
        <v>398</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5">
      <c r="A25" s="789" t="s">
        <v>399</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2">
      <c r="A26" s="791" t="s">
        <v>377</v>
      </c>
      <c r="B26" s="792"/>
      <c r="C26" s="792"/>
      <c r="D26" s="792"/>
      <c r="E26" s="792"/>
      <c r="F26" s="792"/>
      <c r="G26" s="792"/>
      <c r="H26" s="792"/>
      <c r="I26" s="792"/>
      <c r="J26" s="792"/>
      <c r="K26" s="792"/>
      <c r="L26" s="792"/>
      <c r="M26" s="792"/>
      <c r="N26" s="792"/>
      <c r="O26" s="792"/>
      <c r="P26" s="793"/>
      <c r="Q26" s="797" t="s">
        <v>400</v>
      </c>
      <c r="R26" s="798"/>
      <c r="S26" s="798"/>
      <c r="T26" s="798"/>
      <c r="U26" s="799"/>
      <c r="V26" s="797" t="s">
        <v>401</v>
      </c>
      <c r="W26" s="798"/>
      <c r="X26" s="798"/>
      <c r="Y26" s="798"/>
      <c r="Z26" s="799"/>
      <c r="AA26" s="797" t="s">
        <v>402</v>
      </c>
      <c r="AB26" s="798"/>
      <c r="AC26" s="798"/>
      <c r="AD26" s="798"/>
      <c r="AE26" s="798"/>
      <c r="AF26" s="878" t="s">
        <v>403</v>
      </c>
      <c r="AG26" s="879"/>
      <c r="AH26" s="879"/>
      <c r="AI26" s="879"/>
      <c r="AJ26" s="880"/>
      <c r="AK26" s="798" t="s">
        <v>404</v>
      </c>
      <c r="AL26" s="798"/>
      <c r="AM26" s="798"/>
      <c r="AN26" s="798"/>
      <c r="AO26" s="799"/>
      <c r="AP26" s="797" t="s">
        <v>405</v>
      </c>
      <c r="AQ26" s="798"/>
      <c r="AR26" s="798"/>
      <c r="AS26" s="798"/>
      <c r="AT26" s="799"/>
      <c r="AU26" s="797" t="s">
        <v>406</v>
      </c>
      <c r="AV26" s="798"/>
      <c r="AW26" s="798"/>
      <c r="AX26" s="798"/>
      <c r="AY26" s="799"/>
      <c r="AZ26" s="797" t="s">
        <v>407</v>
      </c>
      <c r="BA26" s="798"/>
      <c r="BB26" s="798"/>
      <c r="BC26" s="798"/>
      <c r="BD26" s="799"/>
      <c r="BE26" s="797" t="s">
        <v>384</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2">
      <c r="A28" s="245">
        <v>1</v>
      </c>
      <c r="B28" s="813" t="s">
        <v>408</v>
      </c>
      <c r="C28" s="814"/>
      <c r="D28" s="814"/>
      <c r="E28" s="814"/>
      <c r="F28" s="814"/>
      <c r="G28" s="814"/>
      <c r="H28" s="814"/>
      <c r="I28" s="814"/>
      <c r="J28" s="814"/>
      <c r="K28" s="814"/>
      <c r="L28" s="814"/>
      <c r="M28" s="814"/>
      <c r="N28" s="814"/>
      <c r="O28" s="814"/>
      <c r="P28" s="815"/>
      <c r="Q28" s="886">
        <v>2939</v>
      </c>
      <c r="R28" s="887"/>
      <c r="S28" s="887"/>
      <c r="T28" s="887"/>
      <c r="U28" s="887"/>
      <c r="V28" s="887">
        <v>2896</v>
      </c>
      <c r="W28" s="887"/>
      <c r="X28" s="887"/>
      <c r="Y28" s="887"/>
      <c r="Z28" s="887"/>
      <c r="AA28" s="887">
        <v>43</v>
      </c>
      <c r="AB28" s="887"/>
      <c r="AC28" s="887"/>
      <c r="AD28" s="887"/>
      <c r="AE28" s="888"/>
      <c r="AF28" s="889">
        <v>43</v>
      </c>
      <c r="AG28" s="887"/>
      <c r="AH28" s="887"/>
      <c r="AI28" s="887"/>
      <c r="AJ28" s="890"/>
      <c r="AK28" s="891">
        <v>216</v>
      </c>
      <c r="AL28" s="892"/>
      <c r="AM28" s="892"/>
      <c r="AN28" s="892"/>
      <c r="AO28" s="892"/>
      <c r="AP28" s="892" t="s">
        <v>586</v>
      </c>
      <c r="AQ28" s="892"/>
      <c r="AR28" s="892"/>
      <c r="AS28" s="892"/>
      <c r="AT28" s="892"/>
      <c r="AU28" s="892" t="s">
        <v>587</v>
      </c>
      <c r="AV28" s="892"/>
      <c r="AW28" s="892"/>
      <c r="AX28" s="892"/>
      <c r="AY28" s="892"/>
      <c r="AZ28" s="893" t="s">
        <v>586</v>
      </c>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2">
      <c r="A29" s="245">
        <v>2</v>
      </c>
      <c r="B29" s="844" t="s">
        <v>409</v>
      </c>
      <c r="C29" s="845"/>
      <c r="D29" s="845"/>
      <c r="E29" s="845"/>
      <c r="F29" s="845"/>
      <c r="G29" s="845"/>
      <c r="H29" s="845"/>
      <c r="I29" s="845"/>
      <c r="J29" s="845"/>
      <c r="K29" s="845"/>
      <c r="L29" s="845"/>
      <c r="M29" s="845"/>
      <c r="N29" s="845"/>
      <c r="O29" s="845"/>
      <c r="P29" s="846"/>
      <c r="Q29" s="847">
        <v>3524</v>
      </c>
      <c r="R29" s="848"/>
      <c r="S29" s="848"/>
      <c r="T29" s="848"/>
      <c r="U29" s="848"/>
      <c r="V29" s="848">
        <v>3425</v>
      </c>
      <c r="W29" s="848"/>
      <c r="X29" s="848"/>
      <c r="Y29" s="848"/>
      <c r="Z29" s="848"/>
      <c r="AA29" s="848">
        <v>99</v>
      </c>
      <c r="AB29" s="848"/>
      <c r="AC29" s="848"/>
      <c r="AD29" s="848"/>
      <c r="AE29" s="849"/>
      <c r="AF29" s="850">
        <v>99</v>
      </c>
      <c r="AG29" s="851"/>
      <c r="AH29" s="851"/>
      <c r="AI29" s="851"/>
      <c r="AJ29" s="852"/>
      <c r="AK29" s="898">
        <v>572</v>
      </c>
      <c r="AL29" s="894"/>
      <c r="AM29" s="894"/>
      <c r="AN29" s="894"/>
      <c r="AO29" s="894"/>
      <c r="AP29" s="894" t="s">
        <v>586</v>
      </c>
      <c r="AQ29" s="894"/>
      <c r="AR29" s="894"/>
      <c r="AS29" s="894"/>
      <c r="AT29" s="894"/>
      <c r="AU29" s="894" t="s">
        <v>586</v>
      </c>
      <c r="AV29" s="894"/>
      <c r="AW29" s="894"/>
      <c r="AX29" s="894"/>
      <c r="AY29" s="894"/>
      <c r="AZ29" s="895" t="s">
        <v>586</v>
      </c>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2">
      <c r="A30" s="245">
        <v>3</v>
      </c>
      <c r="B30" s="844" t="s">
        <v>410</v>
      </c>
      <c r="C30" s="845"/>
      <c r="D30" s="845"/>
      <c r="E30" s="845"/>
      <c r="F30" s="845"/>
      <c r="G30" s="845"/>
      <c r="H30" s="845"/>
      <c r="I30" s="845"/>
      <c r="J30" s="845"/>
      <c r="K30" s="845"/>
      <c r="L30" s="845"/>
      <c r="M30" s="845"/>
      <c r="N30" s="845"/>
      <c r="O30" s="845"/>
      <c r="P30" s="846"/>
      <c r="Q30" s="847">
        <v>407</v>
      </c>
      <c r="R30" s="848"/>
      <c r="S30" s="848"/>
      <c r="T30" s="848"/>
      <c r="U30" s="848"/>
      <c r="V30" s="848">
        <v>407</v>
      </c>
      <c r="W30" s="848"/>
      <c r="X30" s="848"/>
      <c r="Y30" s="848"/>
      <c r="Z30" s="848"/>
      <c r="AA30" s="848">
        <v>0</v>
      </c>
      <c r="AB30" s="848"/>
      <c r="AC30" s="848"/>
      <c r="AD30" s="848"/>
      <c r="AE30" s="849"/>
      <c r="AF30" s="850">
        <v>0</v>
      </c>
      <c r="AG30" s="851"/>
      <c r="AH30" s="851"/>
      <c r="AI30" s="851"/>
      <c r="AJ30" s="852"/>
      <c r="AK30" s="898">
        <v>105</v>
      </c>
      <c r="AL30" s="894"/>
      <c r="AM30" s="894"/>
      <c r="AN30" s="894"/>
      <c r="AO30" s="894"/>
      <c r="AP30" s="894" t="s">
        <v>586</v>
      </c>
      <c r="AQ30" s="894"/>
      <c r="AR30" s="894"/>
      <c r="AS30" s="894"/>
      <c r="AT30" s="894"/>
      <c r="AU30" s="894" t="s">
        <v>587</v>
      </c>
      <c r="AV30" s="894"/>
      <c r="AW30" s="894"/>
      <c r="AX30" s="894"/>
      <c r="AY30" s="894"/>
      <c r="AZ30" s="895" t="s">
        <v>586</v>
      </c>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2">
      <c r="A31" s="245">
        <v>4</v>
      </c>
      <c r="B31" s="844" t="s">
        <v>411</v>
      </c>
      <c r="C31" s="845"/>
      <c r="D31" s="845"/>
      <c r="E31" s="845"/>
      <c r="F31" s="845"/>
      <c r="G31" s="845"/>
      <c r="H31" s="845"/>
      <c r="I31" s="845"/>
      <c r="J31" s="845"/>
      <c r="K31" s="845"/>
      <c r="L31" s="845"/>
      <c r="M31" s="845"/>
      <c r="N31" s="845"/>
      <c r="O31" s="845"/>
      <c r="P31" s="846"/>
      <c r="Q31" s="847">
        <v>590</v>
      </c>
      <c r="R31" s="848"/>
      <c r="S31" s="848"/>
      <c r="T31" s="848"/>
      <c r="U31" s="848"/>
      <c r="V31" s="848">
        <v>540</v>
      </c>
      <c r="W31" s="848"/>
      <c r="X31" s="848"/>
      <c r="Y31" s="848"/>
      <c r="Z31" s="848"/>
      <c r="AA31" s="848">
        <v>49</v>
      </c>
      <c r="AB31" s="848"/>
      <c r="AC31" s="848"/>
      <c r="AD31" s="848"/>
      <c r="AE31" s="849"/>
      <c r="AF31" s="850">
        <v>819</v>
      </c>
      <c r="AG31" s="851"/>
      <c r="AH31" s="851"/>
      <c r="AI31" s="851"/>
      <c r="AJ31" s="852"/>
      <c r="AK31" s="898">
        <v>18</v>
      </c>
      <c r="AL31" s="894"/>
      <c r="AM31" s="894"/>
      <c r="AN31" s="894"/>
      <c r="AO31" s="894"/>
      <c r="AP31" s="894">
        <v>1430</v>
      </c>
      <c r="AQ31" s="894"/>
      <c r="AR31" s="894"/>
      <c r="AS31" s="894"/>
      <c r="AT31" s="894"/>
      <c r="AU31" s="894">
        <v>25</v>
      </c>
      <c r="AV31" s="894"/>
      <c r="AW31" s="894"/>
      <c r="AX31" s="894"/>
      <c r="AY31" s="894"/>
      <c r="AZ31" s="895" t="s">
        <v>588</v>
      </c>
      <c r="BA31" s="895"/>
      <c r="BB31" s="895"/>
      <c r="BC31" s="895"/>
      <c r="BD31" s="895"/>
      <c r="BE31" s="896" t="s">
        <v>412</v>
      </c>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2">
      <c r="A32" s="245">
        <v>5</v>
      </c>
      <c r="B32" s="844" t="s">
        <v>413</v>
      </c>
      <c r="C32" s="845"/>
      <c r="D32" s="845"/>
      <c r="E32" s="845"/>
      <c r="F32" s="845"/>
      <c r="G32" s="845"/>
      <c r="H32" s="845"/>
      <c r="I32" s="845"/>
      <c r="J32" s="845"/>
      <c r="K32" s="845"/>
      <c r="L32" s="845"/>
      <c r="M32" s="845"/>
      <c r="N32" s="845"/>
      <c r="O32" s="845"/>
      <c r="P32" s="846"/>
      <c r="Q32" s="847">
        <v>1188</v>
      </c>
      <c r="R32" s="848"/>
      <c r="S32" s="848"/>
      <c r="T32" s="848"/>
      <c r="U32" s="848"/>
      <c r="V32" s="848">
        <v>1130</v>
      </c>
      <c r="W32" s="848"/>
      <c r="X32" s="848"/>
      <c r="Y32" s="848"/>
      <c r="Z32" s="848"/>
      <c r="AA32" s="848">
        <v>58</v>
      </c>
      <c r="AB32" s="848"/>
      <c r="AC32" s="848"/>
      <c r="AD32" s="848"/>
      <c r="AE32" s="849"/>
      <c r="AF32" s="850">
        <v>182</v>
      </c>
      <c r="AG32" s="851"/>
      <c r="AH32" s="851"/>
      <c r="AI32" s="851"/>
      <c r="AJ32" s="852"/>
      <c r="AK32" s="898">
        <v>467</v>
      </c>
      <c r="AL32" s="894"/>
      <c r="AM32" s="894"/>
      <c r="AN32" s="894"/>
      <c r="AO32" s="894"/>
      <c r="AP32" s="894">
        <v>11152</v>
      </c>
      <c r="AQ32" s="894"/>
      <c r="AR32" s="894"/>
      <c r="AS32" s="894"/>
      <c r="AT32" s="894"/>
      <c r="AU32" s="894">
        <v>7662</v>
      </c>
      <c r="AV32" s="894"/>
      <c r="AW32" s="894"/>
      <c r="AX32" s="894"/>
      <c r="AY32" s="894"/>
      <c r="AZ32" s="895" t="s">
        <v>586</v>
      </c>
      <c r="BA32" s="895"/>
      <c r="BB32" s="895"/>
      <c r="BC32" s="895"/>
      <c r="BD32" s="895"/>
      <c r="BE32" s="896" t="s">
        <v>412</v>
      </c>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2">
      <c r="A33" s="245">
        <v>6</v>
      </c>
      <c r="B33" s="844" t="s">
        <v>414</v>
      </c>
      <c r="C33" s="845"/>
      <c r="D33" s="845"/>
      <c r="E33" s="845"/>
      <c r="F33" s="845"/>
      <c r="G33" s="845"/>
      <c r="H33" s="845"/>
      <c r="I33" s="845"/>
      <c r="J33" s="845"/>
      <c r="K33" s="845"/>
      <c r="L33" s="845"/>
      <c r="M33" s="845"/>
      <c r="N33" s="845"/>
      <c r="O33" s="845"/>
      <c r="P33" s="846"/>
      <c r="Q33" s="847">
        <v>468</v>
      </c>
      <c r="R33" s="848"/>
      <c r="S33" s="848"/>
      <c r="T33" s="848"/>
      <c r="U33" s="848"/>
      <c r="V33" s="848">
        <v>475</v>
      </c>
      <c r="W33" s="848"/>
      <c r="X33" s="848"/>
      <c r="Y33" s="848"/>
      <c r="Z33" s="848"/>
      <c r="AA33" s="848">
        <v>7</v>
      </c>
      <c r="AB33" s="848"/>
      <c r="AC33" s="848"/>
      <c r="AD33" s="848"/>
      <c r="AE33" s="849"/>
      <c r="AF33" s="850">
        <v>7</v>
      </c>
      <c r="AG33" s="851"/>
      <c r="AH33" s="851"/>
      <c r="AI33" s="851"/>
      <c r="AJ33" s="852"/>
      <c r="AK33" s="898">
        <v>172</v>
      </c>
      <c r="AL33" s="894"/>
      <c r="AM33" s="894"/>
      <c r="AN33" s="894"/>
      <c r="AO33" s="894"/>
      <c r="AP33" s="894">
        <v>2160</v>
      </c>
      <c r="AQ33" s="894"/>
      <c r="AR33" s="894"/>
      <c r="AS33" s="894"/>
      <c r="AT33" s="894"/>
      <c r="AU33" s="894">
        <v>1365</v>
      </c>
      <c r="AV33" s="894"/>
      <c r="AW33" s="894"/>
      <c r="AX33" s="894"/>
      <c r="AY33" s="894"/>
      <c r="AZ33" s="895" t="s">
        <v>589</v>
      </c>
      <c r="BA33" s="895"/>
      <c r="BB33" s="895"/>
      <c r="BC33" s="895"/>
      <c r="BD33" s="895"/>
      <c r="BE33" s="896" t="s">
        <v>415</v>
      </c>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2">
      <c r="A34" s="245">
        <v>7</v>
      </c>
      <c r="B34" s="844" t="s">
        <v>416</v>
      </c>
      <c r="C34" s="845"/>
      <c r="D34" s="845"/>
      <c r="E34" s="845"/>
      <c r="F34" s="845"/>
      <c r="G34" s="845"/>
      <c r="H34" s="845"/>
      <c r="I34" s="845"/>
      <c r="J34" s="845"/>
      <c r="K34" s="845"/>
      <c r="L34" s="845"/>
      <c r="M34" s="845"/>
      <c r="N34" s="845"/>
      <c r="O34" s="845"/>
      <c r="P34" s="846"/>
      <c r="Q34" s="847">
        <v>54</v>
      </c>
      <c r="R34" s="848"/>
      <c r="S34" s="848"/>
      <c r="T34" s="848"/>
      <c r="U34" s="848"/>
      <c r="V34" s="848">
        <v>54</v>
      </c>
      <c r="W34" s="848"/>
      <c r="X34" s="848"/>
      <c r="Y34" s="848"/>
      <c r="Z34" s="848"/>
      <c r="AA34" s="848">
        <v>0</v>
      </c>
      <c r="AB34" s="848"/>
      <c r="AC34" s="848"/>
      <c r="AD34" s="848"/>
      <c r="AE34" s="849"/>
      <c r="AF34" s="850">
        <v>0</v>
      </c>
      <c r="AG34" s="851"/>
      <c r="AH34" s="851"/>
      <c r="AI34" s="851"/>
      <c r="AJ34" s="852"/>
      <c r="AK34" s="898">
        <v>18</v>
      </c>
      <c r="AL34" s="894"/>
      <c r="AM34" s="894"/>
      <c r="AN34" s="894"/>
      <c r="AO34" s="894"/>
      <c r="AP34" s="894">
        <v>55</v>
      </c>
      <c r="AQ34" s="894"/>
      <c r="AR34" s="894"/>
      <c r="AS34" s="894"/>
      <c r="AT34" s="894"/>
      <c r="AU34" s="894">
        <v>55</v>
      </c>
      <c r="AV34" s="894"/>
      <c r="AW34" s="894"/>
      <c r="AX34" s="894"/>
      <c r="AY34" s="894"/>
      <c r="AZ34" s="895" t="s">
        <v>589</v>
      </c>
      <c r="BA34" s="895"/>
      <c r="BB34" s="895"/>
      <c r="BC34" s="895"/>
      <c r="BD34" s="895"/>
      <c r="BE34" s="896" t="s">
        <v>415</v>
      </c>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2">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2">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2">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2">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2">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2">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2">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2">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2">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2">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2">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2">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2">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2">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2">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2">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2">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2">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2">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2">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2">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2">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2">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2">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2">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2">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5">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2">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417</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5">
      <c r="A63" s="243" t="s">
        <v>396</v>
      </c>
      <c r="B63" s="853" t="s">
        <v>418</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1152</v>
      </c>
      <c r="AG63" s="908"/>
      <c r="AH63" s="908"/>
      <c r="AI63" s="908"/>
      <c r="AJ63" s="909"/>
      <c r="AK63" s="910"/>
      <c r="AL63" s="905"/>
      <c r="AM63" s="905"/>
      <c r="AN63" s="905"/>
      <c r="AO63" s="905"/>
      <c r="AP63" s="908">
        <v>14797</v>
      </c>
      <c r="AQ63" s="908"/>
      <c r="AR63" s="908"/>
      <c r="AS63" s="908"/>
      <c r="AT63" s="908"/>
      <c r="AU63" s="908">
        <v>9107</v>
      </c>
      <c r="AV63" s="908"/>
      <c r="AW63" s="908"/>
      <c r="AX63" s="908"/>
      <c r="AY63" s="908"/>
      <c r="AZ63" s="912"/>
      <c r="BA63" s="912"/>
      <c r="BB63" s="912"/>
      <c r="BC63" s="912"/>
      <c r="BD63" s="912"/>
      <c r="BE63" s="913"/>
      <c r="BF63" s="913"/>
      <c r="BG63" s="913"/>
      <c r="BH63" s="913"/>
      <c r="BI63" s="914"/>
      <c r="BJ63" s="915" t="s">
        <v>419</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5">
      <c r="A65" s="235" t="s">
        <v>420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2">
      <c r="A66" s="791" t="s">
        <v>421</v>
      </c>
      <c r="B66" s="792"/>
      <c r="C66" s="792"/>
      <c r="D66" s="792"/>
      <c r="E66" s="792"/>
      <c r="F66" s="792"/>
      <c r="G66" s="792"/>
      <c r="H66" s="792"/>
      <c r="I66" s="792"/>
      <c r="J66" s="792"/>
      <c r="K66" s="792"/>
      <c r="L66" s="792"/>
      <c r="M66" s="792"/>
      <c r="N66" s="792"/>
      <c r="O66" s="792"/>
      <c r="P66" s="793"/>
      <c r="Q66" s="797" t="s">
        <v>422</v>
      </c>
      <c r="R66" s="798"/>
      <c r="S66" s="798"/>
      <c r="T66" s="798"/>
      <c r="U66" s="799"/>
      <c r="V66" s="797" t="s">
        <v>423</v>
      </c>
      <c r="W66" s="798"/>
      <c r="X66" s="798"/>
      <c r="Y66" s="798"/>
      <c r="Z66" s="799"/>
      <c r="AA66" s="797" t="s">
        <v>424</v>
      </c>
      <c r="AB66" s="798"/>
      <c r="AC66" s="798"/>
      <c r="AD66" s="798"/>
      <c r="AE66" s="799"/>
      <c r="AF66" s="918" t="s">
        <v>425</v>
      </c>
      <c r="AG66" s="879"/>
      <c r="AH66" s="879"/>
      <c r="AI66" s="879"/>
      <c r="AJ66" s="919"/>
      <c r="AK66" s="797" t="s">
        <v>426</v>
      </c>
      <c r="AL66" s="792"/>
      <c r="AM66" s="792"/>
      <c r="AN66" s="792"/>
      <c r="AO66" s="793"/>
      <c r="AP66" s="797" t="s">
        <v>405</v>
      </c>
      <c r="AQ66" s="798"/>
      <c r="AR66" s="798"/>
      <c r="AS66" s="798"/>
      <c r="AT66" s="799"/>
      <c r="AU66" s="797" t="s">
        <v>427</v>
      </c>
      <c r="AV66" s="798"/>
      <c r="AW66" s="798"/>
      <c r="AX66" s="798"/>
      <c r="AY66" s="799"/>
      <c r="AZ66" s="797" t="s">
        <v>384</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2">
      <c r="A68" s="239">
        <v>1</v>
      </c>
      <c r="B68" s="933" t="s">
        <v>590</v>
      </c>
      <c r="C68" s="934"/>
      <c r="D68" s="934"/>
      <c r="E68" s="934"/>
      <c r="F68" s="934"/>
      <c r="G68" s="934"/>
      <c r="H68" s="934"/>
      <c r="I68" s="934"/>
      <c r="J68" s="934"/>
      <c r="K68" s="934"/>
      <c r="L68" s="934"/>
      <c r="M68" s="934"/>
      <c r="N68" s="934"/>
      <c r="O68" s="934"/>
      <c r="P68" s="935"/>
      <c r="Q68" s="936">
        <v>10769</v>
      </c>
      <c r="R68" s="930"/>
      <c r="S68" s="930"/>
      <c r="T68" s="930"/>
      <c r="U68" s="930"/>
      <c r="V68" s="930">
        <v>10021</v>
      </c>
      <c r="W68" s="930"/>
      <c r="X68" s="930"/>
      <c r="Y68" s="930"/>
      <c r="Z68" s="930"/>
      <c r="AA68" s="930">
        <v>748</v>
      </c>
      <c r="AB68" s="930"/>
      <c r="AC68" s="930"/>
      <c r="AD68" s="930"/>
      <c r="AE68" s="930"/>
      <c r="AF68" s="930">
        <v>1013</v>
      </c>
      <c r="AG68" s="930"/>
      <c r="AH68" s="930"/>
      <c r="AI68" s="930"/>
      <c r="AJ68" s="930"/>
      <c r="AK68" s="930" t="s">
        <v>586</v>
      </c>
      <c r="AL68" s="930"/>
      <c r="AM68" s="930"/>
      <c r="AN68" s="930"/>
      <c r="AO68" s="930"/>
      <c r="AP68" s="930">
        <v>7964</v>
      </c>
      <c r="AQ68" s="930"/>
      <c r="AR68" s="930"/>
      <c r="AS68" s="930"/>
      <c r="AT68" s="930"/>
      <c r="AU68" s="930">
        <v>1931</v>
      </c>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2">
      <c r="A69" s="241">
        <v>2</v>
      </c>
      <c r="B69" s="937" t="s">
        <v>591</v>
      </c>
      <c r="C69" s="938"/>
      <c r="D69" s="938"/>
      <c r="E69" s="938"/>
      <c r="F69" s="938"/>
      <c r="G69" s="938"/>
      <c r="H69" s="938"/>
      <c r="I69" s="938"/>
      <c r="J69" s="938"/>
      <c r="K69" s="938"/>
      <c r="L69" s="938"/>
      <c r="M69" s="938"/>
      <c r="N69" s="938"/>
      <c r="O69" s="938"/>
      <c r="P69" s="939"/>
      <c r="Q69" s="940">
        <v>1460</v>
      </c>
      <c r="R69" s="894"/>
      <c r="S69" s="894"/>
      <c r="T69" s="894"/>
      <c r="U69" s="894"/>
      <c r="V69" s="894">
        <v>1420</v>
      </c>
      <c r="W69" s="894"/>
      <c r="X69" s="894"/>
      <c r="Y69" s="894"/>
      <c r="Z69" s="894"/>
      <c r="AA69" s="894">
        <v>40</v>
      </c>
      <c r="AB69" s="894"/>
      <c r="AC69" s="894"/>
      <c r="AD69" s="894"/>
      <c r="AE69" s="894"/>
      <c r="AF69" s="894">
        <v>40</v>
      </c>
      <c r="AG69" s="894"/>
      <c r="AH69" s="894"/>
      <c r="AI69" s="894"/>
      <c r="AJ69" s="894"/>
      <c r="AK69" s="894">
        <v>10</v>
      </c>
      <c r="AL69" s="894"/>
      <c r="AM69" s="894"/>
      <c r="AN69" s="894"/>
      <c r="AO69" s="894"/>
      <c r="AP69" s="894">
        <v>490</v>
      </c>
      <c r="AQ69" s="894"/>
      <c r="AR69" s="894"/>
      <c r="AS69" s="894"/>
      <c r="AT69" s="894"/>
      <c r="AU69" s="894">
        <v>253</v>
      </c>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2">
      <c r="A70" s="241">
        <v>3</v>
      </c>
      <c r="B70" s="937" t="s">
        <v>592</v>
      </c>
      <c r="C70" s="938"/>
      <c r="D70" s="938"/>
      <c r="E70" s="938"/>
      <c r="F70" s="938"/>
      <c r="G70" s="938"/>
      <c r="H70" s="938"/>
      <c r="I70" s="938"/>
      <c r="J70" s="938"/>
      <c r="K70" s="938"/>
      <c r="L70" s="938"/>
      <c r="M70" s="938"/>
      <c r="N70" s="938"/>
      <c r="O70" s="938"/>
      <c r="P70" s="939"/>
      <c r="Q70" s="940">
        <v>503</v>
      </c>
      <c r="R70" s="894"/>
      <c r="S70" s="894"/>
      <c r="T70" s="894"/>
      <c r="U70" s="894"/>
      <c r="V70" s="894">
        <v>470</v>
      </c>
      <c r="W70" s="894"/>
      <c r="X70" s="894"/>
      <c r="Y70" s="894"/>
      <c r="Z70" s="894"/>
      <c r="AA70" s="894">
        <v>33</v>
      </c>
      <c r="AB70" s="894"/>
      <c r="AC70" s="894"/>
      <c r="AD70" s="894"/>
      <c r="AE70" s="894"/>
      <c r="AF70" s="894">
        <v>33</v>
      </c>
      <c r="AG70" s="894"/>
      <c r="AH70" s="894"/>
      <c r="AI70" s="894"/>
      <c r="AJ70" s="894"/>
      <c r="AK70" s="894" t="s">
        <v>586</v>
      </c>
      <c r="AL70" s="894"/>
      <c r="AM70" s="894"/>
      <c r="AN70" s="894"/>
      <c r="AO70" s="894"/>
      <c r="AP70" s="894" t="s">
        <v>586</v>
      </c>
      <c r="AQ70" s="894"/>
      <c r="AR70" s="894"/>
      <c r="AS70" s="894"/>
      <c r="AT70" s="894"/>
      <c r="AU70" s="894" t="s">
        <v>586</v>
      </c>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2">
      <c r="A71" s="241">
        <v>4</v>
      </c>
      <c r="B71" s="937" t="s">
        <v>593</v>
      </c>
      <c r="C71" s="938"/>
      <c r="D71" s="938"/>
      <c r="E71" s="938"/>
      <c r="F71" s="938"/>
      <c r="G71" s="938"/>
      <c r="H71" s="938"/>
      <c r="I71" s="938"/>
      <c r="J71" s="938"/>
      <c r="K71" s="938"/>
      <c r="L71" s="938"/>
      <c r="M71" s="938"/>
      <c r="N71" s="938"/>
      <c r="O71" s="938"/>
      <c r="P71" s="939"/>
      <c r="Q71" s="940">
        <v>110356</v>
      </c>
      <c r="R71" s="894"/>
      <c r="S71" s="894"/>
      <c r="T71" s="894"/>
      <c r="U71" s="894"/>
      <c r="V71" s="894">
        <v>107577</v>
      </c>
      <c r="W71" s="894"/>
      <c r="X71" s="894"/>
      <c r="Y71" s="894"/>
      <c r="Z71" s="894"/>
      <c r="AA71" s="894">
        <v>2779</v>
      </c>
      <c r="AB71" s="894"/>
      <c r="AC71" s="894"/>
      <c r="AD71" s="894"/>
      <c r="AE71" s="894"/>
      <c r="AF71" s="894">
        <v>2779</v>
      </c>
      <c r="AG71" s="894"/>
      <c r="AH71" s="894"/>
      <c r="AI71" s="894"/>
      <c r="AJ71" s="894"/>
      <c r="AK71" s="894">
        <v>90</v>
      </c>
      <c r="AL71" s="894"/>
      <c r="AM71" s="894"/>
      <c r="AN71" s="894"/>
      <c r="AO71" s="894"/>
      <c r="AP71" s="894" t="s">
        <v>589</v>
      </c>
      <c r="AQ71" s="894"/>
      <c r="AR71" s="894"/>
      <c r="AS71" s="894"/>
      <c r="AT71" s="894"/>
      <c r="AU71" s="894" t="s">
        <v>586</v>
      </c>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2">
      <c r="A72" s="241">
        <v>5</v>
      </c>
      <c r="B72" s="937" t="s">
        <v>594</v>
      </c>
      <c r="C72" s="938"/>
      <c r="D72" s="938"/>
      <c r="E72" s="938"/>
      <c r="F72" s="938"/>
      <c r="G72" s="938"/>
      <c r="H72" s="938"/>
      <c r="I72" s="938"/>
      <c r="J72" s="938"/>
      <c r="K72" s="938"/>
      <c r="L72" s="938"/>
      <c r="M72" s="938"/>
      <c r="N72" s="938"/>
      <c r="O72" s="938"/>
      <c r="P72" s="939"/>
      <c r="Q72" s="940">
        <v>4581</v>
      </c>
      <c r="R72" s="894"/>
      <c r="S72" s="894"/>
      <c r="T72" s="894"/>
      <c r="U72" s="894"/>
      <c r="V72" s="894">
        <v>3606</v>
      </c>
      <c r="W72" s="894"/>
      <c r="X72" s="894"/>
      <c r="Y72" s="894"/>
      <c r="Z72" s="894"/>
      <c r="AA72" s="894">
        <v>975</v>
      </c>
      <c r="AB72" s="894"/>
      <c r="AC72" s="894"/>
      <c r="AD72" s="894"/>
      <c r="AE72" s="894"/>
      <c r="AF72" s="894">
        <v>975</v>
      </c>
      <c r="AG72" s="894"/>
      <c r="AH72" s="894"/>
      <c r="AI72" s="894"/>
      <c r="AJ72" s="894"/>
      <c r="AK72" s="894" t="s">
        <v>586</v>
      </c>
      <c r="AL72" s="894"/>
      <c r="AM72" s="894"/>
      <c r="AN72" s="894"/>
      <c r="AO72" s="894"/>
      <c r="AP72" s="894" t="s">
        <v>589</v>
      </c>
      <c r="AQ72" s="894"/>
      <c r="AR72" s="894"/>
      <c r="AS72" s="894"/>
      <c r="AT72" s="894"/>
      <c r="AU72" s="894" t="s">
        <v>599</v>
      </c>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2">
      <c r="A73" s="241">
        <v>6</v>
      </c>
      <c r="B73" s="937" t="s">
        <v>595</v>
      </c>
      <c r="C73" s="938"/>
      <c r="D73" s="938"/>
      <c r="E73" s="938"/>
      <c r="F73" s="938"/>
      <c r="G73" s="938"/>
      <c r="H73" s="938"/>
      <c r="I73" s="938"/>
      <c r="J73" s="938"/>
      <c r="K73" s="938"/>
      <c r="L73" s="938"/>
      <c r="M73" s="938"/>
      <c r="N73" s="938"/>
      <c r="O73" s="938"/>
      <c r="P73" s="939"/>
      <c r="Q73" s="940">
        <v>84</v>
      </c>
      <c r="R73" s="894"/>
      <c r="S73" s="894"/>
      <c r="T73" s="894"/>
      <c r="U73" s="894"/>
      <c r="V73" s="894">
        <v>81</v>
      </c>
      <c r="W73" s="894"/>
      <c r="X73" s="894"/>
      <c r="Y73" s="894"/>
      <c r="Z73" s="894"/>
      <c r="AA73" s="894">
        <v>3</v>
      </c>
      <c r="AB73" s="894"/>
      <c r="AC73" s="894"/>
      <c r="AD73" s="894"/>
      <c r="AE73" s="894"/>
      <c r="AF73" s="894">
        <v>3</v>
      </c>
      <c r="AG73" s="894"/>
      <c r="AH73" s="894"/>
      <c r="AI73" s="894"/>
      <c r="AJ73" s="894"/>
      <c r="AK73" s="894" t="s">
        <v>586</v>
      </c>
      <c r="AL73" s="894"/>
      <c r="AM73" s="894"/>
      <c r="AN73" s="894"/>
      <c r="AO73" s="894"/>
      <c r="AP73" s="894" t="s">
        <v>586</v>
      </c>
      <c r="AQ73" s="894"/>
      <c r="AR73" s="894"/>
      <c r="AS73" s="894"/>
      <c r="AT73" s="894"/>
      <c r="AU73" s="894" t="s">
        <v>586</v>
      </c>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2">
      <c r="A74" s="241">
        <v>7</v>
      </c>
      <c r="B74" s="937" t="s">
        <v>596</v>
      </c>
      <c r="C74" s="938"/>
      <c r="D74" s="938"/>
      <c r="E74" s="938"/>
      <c r="F74" s="938"/>
      <c r="G74" s="938"/>
      <c r="H74" s="938"/>
      <c r="I74" s="938"/>
      <c r="J74" s="938"/>
      <c r="K74" s="938"/>
      <c r="L74" s="938"/>
      <c r="M74" s="938"/>
      <c r="N74" s="938"/>
      <c r="O74" s="938"/>
      <c r="P74" s="939"/>
      <c r="Q74" s="940">
        <v>114</v>
      </c>
      <c r="R74" s="894"/>
      <c r="S74" s="894"/>
      <c r="T74" s="894"/>
      <c r="U74" s="894"/>
      <c r="V74" s="894">
        <v>109</v>
      </c>
      <c r="W74" s="894"/>
      <c r="X74" s="894"/>
      <c r="Y74" s="894"/>
      <c r="Z74" s="894"/>
      <c r="AA74" s="894">
        <v>5</v>
      </c>
      <c r="AB74" s="894"/>
      <c r="AC74" s="894"/>
      <c r="AD74" s="894"/>
      <c r="AE74" s="894"/>
      <c r="AF74" s="894">
        <v>5</v>
      </c>
      <c r="AG74" s="894"/>
      <c r="AH74" s="894"/>
      <c r="AI74" s="894"/>
      <c r="AJ74" s="894"/>
      <c r="AK74" s="894" t="s">
        <v>586</v>
      </c>
      <c r="AL74" s="894"/>
      <c r="AM74" s="894"/>
      <c r="AN74" s="894"/>
      <c r="AO74" s="894"/>
      <c r="AP74" s="894" t="s">
        <v>586</v>
      </c>
      <c r="AQ74" s="894"/>
      <c r="AR74" s="894"/>
      <c r="AS74" s="894"/>
      <c r="AT74" s="894"/>
      <c r="AU74" s="894" t="s">
        <v>586</v>
      </c>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2">
      <c r="A75" s="241">
        <v>8</v>
      </c>
      <c r="B75" s="937" t="s">
        <v>597</v>
      </c>
      <c r="C75" s="938"/>
      <c r="D75" s="938"/>
      <c r="E75" s="938"/>
      <c r="F75" s="938"/>
      <c r="G75" s="938"/>
      <c r="H75" s="938"/>
      <c r="I75" s="938"/>
      <c r="J75" s="938"/>
      <c r="K75" s="938"/>
      <c r="L75" s="938"/>
      <c r="M75" s="938"/>
      <c r="N75" s="938"/>
      <c r="O75" s="938"/>
      <c r="P75" s="939"/>
      <c r="Q75" s="941">
        <v>1928</v>
      </c>
      <c r="R75" s="942"/>
      <c r="S75" s="942"/>
      <c r="T75" s="942"/>
      <c r="U75" s="898"/>
      <c r="V75" s="943">
        <v>1926</v>
      </c>
      <c r="W75" s="942"/>
      <c r="X75" s="942"/>
      <c r="Y75" s="942"/>
      <c r="Z75" s="898"/>
      <c r="AA75" s="943">
        <v>2</v>
      </c>
      <c r="AB75" s="942"/>
      <c r="AC75" s="942"/>
      <c r="AD75" s="942"/>
      <c r="AE75" s="898"/>
      <c r="AF75" s="943">
        <v>2</v>
      </c>
      <c r="AG75" s="942"/>
      <c r="AH75" s="942"/>
      <c r="AI75" s="942"/>
      <c r="AJ75" s="898"/>
      <c r="AK75" s="943">
        <v>948</v>
      </c>
      <c r="AL75" s="942"/>
      <c r="AM75" s="942"/>
      <c r="AN75" s="942"/>
      <c r="AO75" s="898"/>
      <c r="AP75" s="943" t="s">
        <v>589</v>
      </c>
      <c r="AQ75" s="942"/>
      <c r="AR75" s="942"/>
      <c r="AS75" s="942"/>
      <c r="AT75" s="898"/>
      <c r="AU75" s="943" t="s">
        <v>600</v>
      </c>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2">
      <c r="A76" s="241">
        <v>9</v>
      </c>
      <c r="B76" s="937" t="s">
        <v>598</v>
      </c>
      <c r="C76" s="938"/>
      <c r="D76" s="938"/>
      <c r="E76" s="938"/>
      <c r="F76" s="938"/>
      <c r="G76" s="938"/>
      <c r="H76" s="938"/>
      <c r="I76" s="938"/>
      <c r="J76" s="938"/>
      <c r="K76" s="938"/>
      <c r="L76" s="938"/>
      <c r="M76" s="938"/>
      <c r="N76" s="938"/>
      <c r="O76" s="938"/>
      <c r="P76" s="939"/>
      <c r="Q76" s="941">
        <v>2681</v>
      </c>
      <c r="R76" s="942"/>
      <c r="S76" s="942"/>
      <c r="T76" s="942"/>
      <c r="U76" s="898"/>
      <c r="V76" s="943">
        <v>2440</v>
      </c>
      <c r="W76" s="942"/>
      <c r="X76" s="942"/>
      <c r="Y76" s="942"/>
      <c r="Z76" s="898"/>
      <c r="AA76" s="943">
        <v>241</v>
      </c>
      <c r="AB76" s="942"/>
      <c r="AC76" s="942"/>
      <c r="AD76" s="942"/>
      <c r="AE76" s="898"/>
      <c r="AF76" s="943">
        <v>106</v>
      </c>
      <c r="AG76" s="942"/>
      <c r="AH76" s="942"/>
      <c r="AI76" s="942"/>
      <c r="AJ76" s="898"/>
      <c r="AK76" s="943" t="s">
        <v>586</v>
      </c>
      <c r="AL76" s="942"/>
      <c r="AM76" s="942"/>
      <c r="AN76" s="942"/>
      <c r="AO76" s="898"/>
      <c r="AP76" s="943">
        <v>1749</v>
      </c>
      <c r="AQ76" s="942"/>
      <c r="AR76" s="942"/>
      <c r="AS76" s="942"/>
      <c r="AT76" s="898"/>
      <c r="AU76" s="943">
        <v>841</v>
      </c>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2">
      <c r="A77" s="241">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2">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2">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2">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2">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2">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2">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2">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2">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2">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2">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5">
      <c r="A88" s="243" t="s">
        <v>396</v>
      </c>
      <c r="B88" s="853" t="s">
        <v>428</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4956</v>
      </c>
      <c r="AG88" s="908"/>
      <c r="AH88" s="908"/>
      <c r="AI88" s="908"/>
      <c r="AJ88" s="908"/>
      <c r="AK88" s="905"/>
      <c r="AL88" s="905"/>
      <c r="AM88" s="905"/>
      <c r="AN88" s="905"/>
      <c r="AO88" s="905"/>
      <c r="AP88" s="908">
        <v>10203</v>
      </c>
      <c r="AQ88" s="908"/>
      <c r="AR88" s="908"/>
      <c r="AS88" s="908"/>
      <c r="AT88" s="908"/>
      <c r="AU88" s="908">
        <v>3025</v>
      </c>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396</v>
      </c>
      <c r="BR102" s="853" t="s">
        <v>429</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82</v>
      </c>
      <c r="CS102" s="916"/>
      <c r="CT102" s="916"/>
      <c r="CU102" s="916"/>
      <c r="CV102" s="955"/>
      <c r="CW102" s="954">
        <v>12</v>
      </c>
      <c r="CX102" s="916"/>
      <c r="CY102" s="916"/>
      <c r="CZ102" s="916"/>
      <c r="DA102" s="955"/>
      <c r="DB102" s="954" t="s">
        <v>586</v>
      </c>
      <c r="DC102" s="916"/>
      <c r="DD102" s="916"/>
      <c r="DE102" s="916"/>
      <c r="DF102" s="955"/>
      <c r="DG102" s="954" t="s">
        <v>586</v>
      </c>
      <c r="DH102" s="916"/>
      <c r="DI102" s="916"/>
      <c r="DJ102" s="916"/>
      <c r="DK102" s="955"/>
      <c r="DL102" s="954" t="s">
        <v>605</v>
      </c>
      <c r="DM102" s="916"/>
      <c r="DN102" s="916"/>
      <c r="DO102" s="916"/>
      <c r="DP102" s="955"/>
      <c r="DQ102" s="954" t="s">
        <v>586</v>
      </c>
      <c r="DR102" s="916"/>
      <c r="DS102" s="916"/>
      <c r="DT102" s="916"/>
      <c r="DU102" s="955"/>
      <c r="DV102" s="853"/>
      <c r="DW102" s="854"/>
      <c r="DX102" s="854"/>
      <c r="DY102" s="854"/>
      <c r="DZ102" s="978"/>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430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431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81" t="s">
        <v>434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2">
      <c r="A109" s="976" t="s">
        <v>436</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437</v>
      </c>
      <c r="AB109" s="957"/>
      <c r="AC109" s="957"/>
      <c r="AD109" s="957"/>
      <c r="AE109" s="958"/>
      <c r="AF109" s="956" t="s">
        <v>438</v>
      </c>
      <c r="AG109" s="957"/>
      <c r="AH109" s="957"/>
      <c r="AI109" s="957"/>
      <c r="AJ109" s="958"/>
      <c r="AK109" s="956" t="s">
        <v>311</v>
      </c>
      <c r="AL109" s="957"/>
      <c r="AM109" s="957"/>
      <c r="AN109" s="957"/>
      <c r="AO109" s="958"/>
      <c r="AP109" s="956" t="s">
        <v>439</v>
      </c>
      <c r="AQ109" s="957"/>
      <c r="AR109" s="957"/>
      <c r="AS109" s="957"/>
      <c r="AT109" s="959"/>
      <c r="AU109" s="976" t="s">
        <v>436</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437</v>
      </c>
      <c r="BR109" s="957"/>
      <c r="BS109" s="957"/>
      <c r="BT109" s="957"/>
      <c r="BU109" s="958"/>
      <c r="BV109" s="956" t="s">
        <v>438</v>
      </c>
      <c r="BW109" s="957"/>
      <c r="BX109" s="957"/>
      <c r="BY109" s="957"/>
      <c r="BZ109" s="958"/>
      <c r="CA109" s="956" t="s">
        <v>311</v>
      </c>
      <c r="CB109" s="957"/>
      <c r="CC109" s="957"/>
      <c r="CD109" s="957"/>
      <c r="CE109" s="958"/>
      <c r="CF109" s="977" t="s">
        <v>439</v>
      </c>
      <c r="CG109" s="977"/>
      <c r="CH109" s="977"/>
      <c r="CI109" s="977"/>
      <c r="CJ109" s="977"/>
      <c r="CK109" s="956" t="s">
        <v>440</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437</v>
      </c>
      <c r="DH109" s="957"/>
      <c r="DI109" s="957"/>
      <c r="DJ109" s="957"/>
      <c r="DK109" s="958"/>
      <c r="DL109" s="956" t="s">
        <v>438</v>
      </c>
      <c r="DM109" s="957"/>
      <c r="DN109" s="957"/>
      <c r="DO109" s="957"/>
      <c r="DP109" s="958"/>
      <c r="DQ109" s="956" t="s">
        <v>311</v>
      </c>
      <c r="DR109" s="957"/>
      <c r="DS109" s="957"/>
      <c r="DT109" s="957"/>
      <c r="DU109" s="958"/>
      <c r="DV109" s="956" t="s">
        <v>439</v>
      </c>
      <c r="DW109" s="957"/>
      <c r="DX109" s="957"/>
      <c r="DY109" s="957"/>
      <c r="DZ109" s="959"/>
    </row>
    <row r="110" spans="1:131" s="233" customFormat="1" ht="26.25" customHeight="1" x14ac:dyDescent="0.2">
      <c r="A110" s="960" t="s">
        <v>441</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1664091</v>
      </c>
      <c r="AB110" s="964"/>
      <c r="AC110" s="964"/>
      <c r="AD110" s="964"/>
      <c r="AE110" s="965"/>
      <c r="AF110" s="966">
        <v>1722928</v>
      </c>
      <c r="AG110" s="964"/>
      <c r="AH110" s="964"/>
      <c r="AI110" s="964"/>
      <c r="AJ110" s="965"/>
      <c r="AK110" s="966">
        <v>1733764</v>
      </c>
      <c r="AL110" s="964"/>
      <c r="AM110" s="964"/>
      <c r="AN110" s="964"/>
      <c r="AO110" s="965"/>
      <c r="AP110" s="967">
        <v>21.5</v>
      </c>
      <c r="AQ110" s="968"/>
      <c r="AR110" s="968"/>
      <c r="AS110" s="968"/>
      <c r="AT110" s="969"/>
      <c r="AU110" s="970" t="s">
        <v>73</v>
      </c>
      <c r="AV110" s="971"/>
      <c r="AW110" s="971"/>
      <c r="AX110" s="971"/>
      <c r="AY110" s="971"/>
      <c r="AZ110" s="993" t="s">
        <v>442</v>
      </c>
      <c r="BA110" s="961"/>
      <c r="BB110" s="961"/>
      <c r="BC110" s="961"/>
      <c r="BD110" s="961"/>
      <c r="BE110" s="961"/>
      <c r="BF110" s="961"/>
      <c r="BG110" s="961"/>
      <c r="BH110" s="961"/>
      <c r="BI110" s="961"/>
      <c r="BJ110" s="961"/>
      <c r="BK110" s="961"/>
      <c r="BL110" s="961"/>
      <c r="BM110" s="961"/>
      <c r="BN110" s="961"/>
      <c r="BO110" s="961"/>
      <c r="BP110" s="962"/>
      <c r="BQ110" s="994">
        <v>16574968</v>
      </c>
      <c r="BR110" s="995"/>
      <c r="BS110" s="995"/>
      <c r="BT110" s="995"/>
      <c r="BU110" s="995"/>
      <c r="BV110" s="995">
        <v>15922381</v>
      </c>
      <c r="BW110" s="995"/>
      <c r="BX110" s="995"/>
      <c r="BY110" s="995"/>
      <c r="BZ110" s="995"/>
      <c r="CA110" s="995">
        <v>15825768</v>
      </c>
      <c r="CB110" s="995"/>
      <c r="CC110" s="995"/>
      <c r="CD110" s="995"/>
      <c r="CE110" s="995"/>
      <c r="CF110" s="1008">
        <v>196.5</v>
      </c>
      <c r="CG110" s="1009"/>
      <c r="CH110" s="1009"/>
      <c r="CI110" s="1009"/>
      <c r="CJ110" s="1009"/>
      <c r="CK110" s="1010" t="s">
        <v>443</v>
      </c>
      <c r="CL110" s="1011"/>
      <c r="CM110" s="993" t="s">
        <v>444</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129</v>
      </c>
      <c r="DH110" s="995"/>
      <c r="DI110" s="995"/>
      <c r="DJ110" s="995"/>
      <c r="DK110" s="995"/>
      <c r="DL110" s="995" t="s">
        <v>129</v>
      </c>
      <c r="DM110" s="995"/>
      <c r="DN110" s="995"/>
      <c r="DO110" s="995"/>
      <c r="DP110" s="995"/>
      <c r="DQ110" s="995" t="s">
        <v>129</v>
      </c>
      <c r="DR110" s="995"/>
      <c r="DS110" s="995"/>
      <c r="DT110" s="995"/>
      <c r="DU110" s="995"/>
      <c r="DV110" s="996" t="s">
        <v>129</v>
      </c>
      <c r="DW110" s="996"/>
      <c r="DX110" s="996"/>
      <c r="DY110" s="996"/>
      <c r="DZ110" s="997"/>
    </row>
    <row r="111" spans="1:131" s="233" customFormat="1" ht="26.25" customHeight="1" x14ac:dyDescent="0.2">
      <c r="A111" s="998" t="s">
        <v>445</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129</v>
      </c>
      <c r="AB111" s="1002"/>
      <c r="AC111" s="1002"/>
      <c r="AD111" s="1002"/>
      <c r="AE111" s="1003"/>
      <c r="AF111" s="1004" t="s">
        <v>129</v>
      </c>
      <c r="AG111" s="1002"/>
      <c r="AH111" s="1002"/>
      <c r="AI111" s="1002"/>
      <c r="AJ111" s="1003"/>
      <c r="AK111" s="1004" t="s">
        <v>129</v>
      </c>
      <c r="AL111" s="1002"/>
      <c r="AM111" s="1002"/>
      <c r="AN111" s="1002"/>
      <c r="AO111" s="1003"/>
      <c r="AP111" s="1005" t="s">
        <v>129</v>
      </c>
      <c r="AQ111" s="1006"/>
      <c r="AR111" s="1006"/>
      <c r="AS111" s="1006"/>
      <c r="AT111" s="1007"/>
      <c r="AU111" s="972"/>
      <c r="AV111" s="973"/>
      <c r="AW111" s="973"/>
      <c r="AX111" s="973"/>
      <c r="AY111" s="973"/>
      <c r="AZ111" s="986" t="s">
        <v>446</v>
      </c>
      <c r="BA111" s="987"/>
      <c r="BB111" s="987"/>
      <c r="BC111" s="987"/>
      <c r="BD111" s="987"/>
      <c r="BE111" s="987"/>
      <c r="BF111" s="987"/>
      <c r="BG111" s="987"/>
      <c r="BH111" s="987"/>
      <c r="BI111" s="987"/>
      <c r="BJ111" s="987"/>
      <c r="BK111" s="987"/>
      <c r="BL111" s="987"/>
      <c r="BM111" s="987"/>
      <c r="BN111" s="987"/>
      <c r="BO111" s="987"/>
      <c r="BP111" s="988"/>
      <c r="BQ111" s="989" t="s">
        <v>129</v>
      </c>
      <c r="BR111" s="990"/>
      <c r="BS111" s="990"/>
      <c r="BT111" s="990"/>
      <c r="BU111" s="990"/>
      <c r="BV111" s="990" t="s">
        <v>129</v>
      </c>
      <c r="BW111" s="990"/>
      <c r="BX111" s="990"/>
      <c r="BY111" s="990"/>
      <c r="BZ111" s="990"/>
      <c r="CA111" s="990" t="s">
        <v>447</v>
      </c>
      <c r="CB111" s="990"/>
      <c r="CC111" s="990"/>
      <c r="CD111" s="990"/>
      <c r="CE111" s="990"/>
      <c r="CF111" s="984" t="s">
        <v>129</v>
      </c>
      <c r="CG111" s="985"/>
      <c r="CH111" s="985"/>
      <c r="CI111" s="985"/>
      <c r="CJ111" s="985"/>
      <c r="CK111" s="1012"/>
      <c r="CL111" s="1013"/>
      <c r="CM111" s="986" t="s">
        <v>448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129</v>
      </c>
      <c r="DH111" s="990"/>
      <c r="DI111" s="990"/>
      <c r="DJ111" s="990"/>
      <c r="DK111" s="990"/>
      <c r="DL111" s="990" t="s">
        <v>129</v>
      </c>
      <c r="DM111" s="990"/>
      <c r="DN111" s="990"/>
      <c r="DO111" s="990"/>
      <c r="DP111" s="990"/>
      <c r="DQ111" s="990" t="s">
        <v>129</v>
      </c>
      <c r="DR111" s="990"/>
      <c r="DS111" s="990"/>
      <c r="DT111" s="990"/>
      <c r="DU111" s="990"/>
      <c r="DV111" s="991" t="s">
        <v>129</v>
      </c>
      <c r="DW111" s="991"/>
      <c r="DX111" s="991"/>
      <c r="DY111" s="991"/>
      <c r="DZ111" s="992"/>
    </row>
    <row r="112" spans="1:131" s="233" customFormat="1" ht="26.25" customHeight="1" x14ac:dyDescent="0.2">
      <c r="A112" s="1016" t="s">
        <v>449</v>
      </c>
      <c r="B112" s="1017"/>
      <c r="C112" s="987" t="s">
        <v>450</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129</v>
      </c>
      <c r="AB112" s="1023"/>
      <c r="AC112" s="1023"/>
      <c r="AD112" s="1023"/>
      <c r="AE112" s="1024"/>
      <c r="AF112" s="1025" t="s">
        <v>129</v>
      </c>
      <c r="AG112" s="1023"/>
      <c r="AH112" s="1023"/>
      <c r="AI112" s="1023"/>
      <c r="AJ112" s="1024"/>
      <c r="AK112" s="1025" t="s">
        <v>129</v>
      </c>
      <c r="AL112" s="1023"/>
      <c r="AM112" s="1023"/>
      <c r="AN112" s="1023"/>
      <c r="AO112" s="1024"/>
      <c r="AP112" s="1026" t="s">
        <v>129</v>
      </c>
      <c r="AQ112" s="1027"/>
      <c r="AR112" s="1027"/>
      <c r="AS112" s="1027"/>
      <c r="AT112" s="1028"/>
      <c r="AU112" s="972"/>
      <c r="AV112" s="973"/>
      <c r="AW112" s="973"/>
      <c r="AX112" s="973"/>
      <c r="AY112" s="973"/>
      <c r="AZ112" s="986" t="s">
        <v>451</v>
      </c>
      <c r="BA112" s="987"/>
      <c r="BB112" s="987"/>
      <c r="BC112" s="987"/>
      <c r="BD112" s="987"/>
      <c r="BE112" s="987"/>
      <c r="BF112" s="987"/>
      <c r="BG112" s="987"/>
      <c r="BH112" s="987"/>
      <c r="BI112" s="987"/>
      <c r="BJ112" s="987"/>
      <c r="BK112" s="987"/>
      <c r="BL112" s="987"/>
      <c r="BM112" s="987"/>
      <c r="BN112" s="987"/>
      <c r="BO112" s="987"/>
      <c r="BP112" s="988"/>
      <c r="BQ112" s="989">
        <v>10133614</v>
      </c>
      <c r="BR112" s="990"/>
      <c r="BS112" s="990"/>
      <c r="BT112" s="990"/>
      <c r="BU112" s="990"/>
      <c r="BV112" s="990">
        <v>9668045</v>
      </c>
      <c r="BW112" s="990"/>
      <c r="BX112" s="990"/>
      <c r="BY112" s="990"/>
      <c r="BZ112" s="990"/>
      <c r="CA112" s="990">
        <v>9107404</v>
      </c>
      <c r="CB112" s="990"/>
      <c r="CC112" s="990"/>
      <c r="CD112" s="990"/>
      <c r="CE112" s="990"/>
      <c r="CF112" s="984">
        <v>113.1</v>
      </c>
      <c r="CG112" s="985"/>
      <c r="CH112" s="985"/>
      <c r="CI112" s="985"/>
      <c r="CJ112" s="985"/>
      <c r="CK112" s="1012"/>
      <c r="CL112" s="1013"/>
      <c r="CM112" s="986" t="s">
        <v>452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129</v>
      </c>
      <c r="DH112" s="990"/>
      <c r="DI112" s="990"/>
      <c r="DJ112" s="990"/>
      <c r="DK112" s="990"/>
      <c r="DL112" s="990" t="s">
        <v>129</v>
      </c>
      <c r="DM112" s="990"/>
      <c r="DN112" s="990"/>
      <c r="DO112" s="990"/>
      <c r="DP112" s="990"/>
      <c r="DQ112" s="990" t="s">
        <v>129</v>
      </c>
      <c r="DR112" s="990"/>
      <c r="DS112" s="990"/>
      <c r="DT112" s="990"/>
      <c r="DU112" s="990"/>
      <c r="DV112" s="991" t="s">
        <v>447</v>
      </c>
      <c r="DW112" s="991"/>
      <c r="DX112" s="991"/>
      <c r="DY112" s="991"/>
      <c r="DZ112" s="992"/>
    </row>
    <row r="113" spans="1:130" s="233" customFormat="1" ht="26.25" customHeight="1" x14ac:dyDescent="0.2">
      <c r="A113" s="1018"/>
      <c r="B113" s="1019"/>
      <c r="C113" s="987" t="s">
        <v>453</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862195</v>
      </c>
      <c r="AB113" s="1002"/>
      <c r="AC113" s="1002"/>
      <c r="AD113" s="1002"/>
      <c r="AE113" s="1003"/>
      <c r="AF113" s="1004">
        <v>765183</v>
      </c>
      <c r="AG113" s="1002"/>
      <c r="AH113" s="1002"/>
      <c r="AI113" s="1002"/>
      <c r="AJ113" s="1003"/>
      <c r="AK113" s="1004">
        <v>726877</v>
      </c>
      <c r="AL113" s="1002"/>
      <c r="AM113" s="1002"/>
      <c r="AN113" s="1002"/>
      <c r="AO113" s="1003"/>
      <c r="AP113" s="1005">
        <v>9</v>
      </c>
      <c r="AQ113" s="1006"/>
      <c r="AR113" s="1006"/>
      <c r="AS113" s="1006"/>
      <c r="AT113" s="1007"/>
      <c r="AU113" s="972"/>
      <c r="AV113" s="973"/>
      <c r="AW113" s="973"/>
      <c r="AX113" s="973"/>
      <c r="AY113" s="973"/>
      <c r="AZ113" s="986" t="s">
        <v>454</v>
      </c>
      <c r="BA113" s="987"/>
      <c r="BB113" s="987"/>
      <c r="BC113" s="987"/>
      <c r="BD113" s="987"/>
      <c r="BE113" s="987"/>
      <c r="BF113" s="987"/>
      <c r="BG113" s="987"/>
      <c r="BH113" s="987"/>
      <c r="BI113" s="987"/>
      <c r="BJ113" s="987"/>
      <c r="BK113" s="987"/>
      <c r="BL113" s="987"/>
      <c r="BM113" s="987"/>
      <c r="BN113" s="987"/>
      <c r="BO113" s="987"/>
      <c r="BP113" s="988"/>
      <c r="BQ113" s="989">
        <v>2542263</v>
      </c>
      <c r="BR113" s="990"/>
      <c r="BS113" s="990"/>
      <c r="BT113" s="990"/>
      <c r="BU113" s="990"/>
      <c r="BV113" s="990">
        <v>2208078</v>
      </c>
      <c r="BW113" s="990"/>
      <c r="BX113" s="990"/>
      <c r="BY113" s="990"/>
      <c r="BZ113" s="990"/>
      <c r="CA113" s="990">
        <v>3025295</v>
      </c>
      <c r="CB113" s="990"/>
      <c r="CC113" s="990"/>
      <c r="CD113" s="990"/>
      <c r="CE113" s="990"/>
      <c r="CF113" s="984">
        <v>37.6</v>
      </c>
      <c r="CG113" s="985"/>
      <c r="CH113" s="985"/>
      <c r="CI113" s="985"/>
      <c r="CJ113" s="985"/>
      <c r="CK113" s="1012"/>
      <c r="CL113" s="1013"/>
      <c r="CM113" s="986" t="s">
        <v>455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129</v>
      </c>
      <c r="DH113" s="1023"/>
      <c r="DI113" s="1023"/>
      <c r="DJ113" s="1023"/>
      <c r="DK113" s="1024"/>
      <c r="DL113" s="1025" t="s">
        <v>129</v>
      </c>
      <c r="DM113" s="1023"/>
      <c r="DN113" s="1023"/>
      <c r="DO113" s="1023"/>
      <c r="DP113" s="1024"/>
      <c r="DQ113" s="1025" t="s">
        <v>129</v>
      </c>
      <c r="DR113" s="1023"/>
      <c r="DS113" s="1023"/>
      <c r="DT113" s="1023"/>
      <c r="DU113" s="1024"/>
      <c r="DV113" s="1026" t="s">
        <v>129</v>
      </c>
      <c r="DW113" s="1027"/>
      <c r="DX113" s="1027"/>
      <c r="DY113" s="1027"/>
      <c r="DZ113" s="1028"/>
    </row>
    <row r="114" spans="1:130" s="233" customFormat="1" ht="26.25" customHeight="1" x14ac:dyDescent="0.2">
      <c r="A114" s="1018"/>
      <c r="B114" s="1019"/>
      <c r="C114" s="987" t="s">
        <v>456</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446841</v>
      </c>
      <c r="AB114" s="1023"/>
      <c r="AC114" s="1023"/>
      <c r="AD114" s="1023"/>
      <c r="AE114" s="1024"/>
      <c r="AF114" s="1025">
        <v>415162</v>
      </c>
      <c r="AG114" s="1023"/>
      <c r="AH114" s="1023"/>
      <c r="AI114" s="1023"/>
      <c r="AJ114" s="1024"/>
      <c r="AK114" s="1025">
        <v>413371</v>
      </c>
      <c r="AL114" s="1023"/>
      <c r="AM114" s="1023"/>
      <c r="AN114" s="1023"/>
      <c r="AO114" s="1024"/>
      <c r="AP114" s="1026">
        <v>5.0999999999999996</v>
      </c>
      <c r="AQ114" s="1027"/>
      <c r="AR114" s="1027"/>
      <c r="AS114" s="1027"/>
      <c r="AT114" s="1028"/>
      <c r="AU114" s="972"/>
      <c r="AV114" s="973"/>
      <c r="AW114" s="973"/>
      <c r="AX114" s="973"/>
      <c r="AY114" s="973"/>
      <c r="AZ114" s="986" t="s">
        <v>457</v>
      </c>
      <c r="BA114" s="987"/>
      <c r="BB114" s="987"/>
      <c r="BC114" s="987"/>
      <c r="BD114" s="987"/>
      <c r="BE114" s="987"/>
      <c r="BF114" s="987"/>
      <c r="BG114" s="987"/>
      <c r="BH114" s="987"/>
      <c r="BI114" s="987"/>
      <c r="BJ114" s="987"/>
      <c r="BK114" s="987"/>
      <c r="BL114" s="987"/>
      <c r="BM114" s="987"/>
      <c r="BN114" s="987"/>
      <c r="BO114" s="987"/>
      <c r="BP114" s="988"/>
      <c r="BQ114" s="989">
        <v>3025294</v>
      </c>
      <c r="BR114" s="990"/>
      <c r="BS114" s="990"/>
      <c r="BT114" s="990"/>
      <c r="BU114" s="990"/>
      <c r="BV114" s="990">
        <v>2980719</v>
      </c>
      <c r="BW114" s="990"/>
      <c r="BX114" s="990"/>
      <c r="BY114" s="990"/>
      <c r="BZ114" s="990"/>
      <c r="CA114" s="990">
        <v>2966601</v>
      </c>
      <c r="CB114" s="990"/>
      <c r="CC114" s="990"/>
      <c r="CD114" s="990"/>
      <c r="CE114" s="990"/>
      <c r="CF114" s="984">
        <v>36.799999999999997</v>
      </c>
      <c r="CG114" s="985"/>
      <c r="CH114" s="985"/>
      <c r="CI114" s="985"/>
      <c r="CJ114" s="985"/>
      <c r="CK114" s="1012"/>
      <c r="CL114" s="1013"/>
      <c r="CM114" s="986" t="s">
        <v>458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129</v>
      </c>
      <c r="DH114" s="1023"/>
      <c r="DI114" s="1023"/>
      <c r="DJ114" s="1023"/>
      <c r="DK114" s="1024"/>
      <c r="DL114" s="1025" t="s">
        <v>129</v>
      </c>
      <c r="DM114" s="1023"/>
      <c r="DN114" s="1023"/>
      <c r="DO114" s="1023"/>
      <c r="DP114" s="1024"/>
      <c r="DQ114" s="1025" t="s">
        <v>129</v>
      </c>
      <c r="DR114" s="1023"/>
      <c r="DS114" s="1023"/>
      <c r="DT114" s="1023"/>
      <c r="DU114" s="1024"/>
      <c r="DV114" s="1026" t="s">
        <v>129</v>
      </c>
      <c r="DW114" s="1027"/>
      <c r="DX114" s="1027"/>
      <c r="DY114" s="1027"/>
      <c r="DZ114" s="1028"/>
    </row>
    <row r="115" spans="1:130" s="233" customFormat="1" ht="26.25" customHeight="1" x14ac:dyDescent="0.2">
      <c r="A115" s="1018"/>
      <c r="B115" s="1019"/>
      <c r="C115" s="987" t="s">
        <v>459</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129</v>
      </c>
      <c r="AB115" s="1002"/>
      <c r="AC115" s="1002"/>
      <c r="AD115" s="1002"/>
      <c r="AE115" s="1003"/>
      <c r="AF115" s="1004" t="s">
        <v>129</v>
      </c>
      <c r="AG115" s="1002"/>
      <c r="AH115" s="1002"/>
      <c r="AI115" s="1002"/>
      <c r="AJ115" s="1003"/>
      <c r="AK115" s="1004" t="s">
        <v>129</v>
      </c>
      <c r="AL115" s="1002"/>
      <c r="AM115" s="1002"/>
      <c r="AN115" s="1002"/>
      <c r="AO115" s="1003"/>
      <c r="AP115" s="1005" t="s">
        <v>447</v>
      </c>
      <c r="AQ115" s="1006"/>
      <c r="AR115" s="1006"/>
      <c r="AS115" s="1006"/>
      <c r="AT115" s="1007"/>
      <c r="AU115" s="972"/>
      <c r="AV115" s="973"/>
      <c r="AW115" s="973"/>
      <c r="AX115" s="973"/>
      <c r="AY115" s="973"/>
      <c r="AZ115" s="986" t="s">
        <v>460</v>
      </c>
      <c r="BA115" s="987"/>
      <c r="BB115" s="987"/>
      <c r="BC115" s="987"/>
      <c r="BD115" s="987"/>
      <c r="BE115" s="987"/>
      <c r="BF115" s="987"/>
      <c r="BG115" s="987"/>
      <c r="BH115" s="987"/>
      <c r="BI115" s="987"/>
      <c r="BJ115" s="987"/>
      <c r="BK115" s="987"/>
      <c r="BL115" s="987"/>
      <c r="BM115" s="987"/>
      <c r="BN115" s="987"/>
      <c r="BO115" s="987"/>
      <c r="BP115" s="988"/>
      <c r="BQ115" s="989">
        <v>5326</v>
      </c>
      <c r="BR115" s="990"/>
      <c r="BS115" s="990"/>
      <c r="BT115" s="990"/>
      <c r="BU115" s="990"/>
      <c r="BV115" s="990" t="s">
        <v>129</v>
      </c>
      <c r="BW115" s="990"/>
      <c r="BX115" s="990"/>
      <c r="BY115" s="990"/>
      <c r="BZ115" s="990"/>
      <c r="CA115" s="990" t="s">
        <v>129</v>
      </c>
      <c r="CB115" s="990"/>
      <c r="CC115" s="990"/>
      <c r="CD115" s="990"/>
      <c r="CE115" s="990"/>
      <c r="CF115" s="984" t="s">
        <v>129</v>
      </c>
      <c r="CG115" s="985"/>
      <c r="CH115" s="985"/>
      <c r="CI115" s="985"/>
      <c r="CJ115" s="985"/>
      <c r="CK115" s="1012"/>
      <c r="CL115" s="1013"/>
      <c r="CM115" s="986" t="s">
        <v>461</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129</v>
      </c>
      <c r="DH115" s="1023"/>
      <c r="DI115" s="1023"/>
      <c r="DJ115" s="1023"/>
      <c r="DK115" s="1024"/>
      <c r="DL115" s="1025" t="s">
        <v>129</v>
      </c>
      <c r="DM115" s="1023"/>
      <c r="DN115" s="1023"/>
      <c r="DO115" s="1023"/>
      <c r="DP115" s="1024"/>
      <c r="DQ115" s="1025" t="s">
        <v>129</v>
      </c>
      <c r="DR115" s="1023"/>
      <c r="DS115" s="1023"/>
      <c r="DT115" s="1023"/>
      <c r="DU115" s="1024"/>
      <c r="DV115" s="1026" t="s">
        <v>129</v>
      </c>
      <c r="DW115" s="1027"/>
      <c r="DX115" s="1027"/>
      <c r="DY115" s="1027"/>
      <c r="DZ115" s="1028"/>
    </row>
    <row r="116" spans="1:130" s="233" customFormat="1" ht="26.25" customHeight="1" x14ac:dyDescent="0.2">
      <c r="A116" s="1020"/>
      <c r="B116" s="1021"/>
      <c r="C116" s="1029" t="s">
        <v>462</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129</v>
      </c>
      <c r="AB116" s="1023"/>
      <c r="AC116" s="1023"/>
      <c r="AD116" s="1023"/>
      <c r="AE116" s="1024"/>
      <c r="AF116" s="1025" t="s">
        <v>447</v>
      </c>
      <c r="AG116" s="1023"/>
      <c r="AH116" s="1023"/>
      <c r="AI116" s="1023"/>
      <c r="AJ116" s="1024"/>
      <c r="AK116" s="1025" t="s">
        <v>129</v>
      </c>
      <c r="AL116" s="1023"/>
      <c r="AM116" s="1023"/>
      <c r="AN116" s="1023"/>
      <c r="AO116" s="1024"/>
      <c r="AP116" s="1026" t="s">
        <v>129</v>
      </c>
      <c r="AQ116" s="1027"/>
      <c r="AR116" s="1027"/>
      <c r="AS116" s="1027"/>
      <c r="AT116" s="1028"/>
      <c r="AU116" s="972"/>
      <c r="AV116" s="973"/>
      <c r="AW116" s="973"/>
      <c r="AX116" s="973"/>
      <c r="AY116" s="973"/>
      <c r="AZ116" s="1031" t="s">
        <v>463</v>
      </c>
      <c r="BA116" s="1032"/>
      <c r="BB116" s="1032"/>
      <c r="BC116" s="1032"/>
      <c r="BD116" s="1032"/>
      <c r="BE116" s="1032"/>
      <c r="BF116" s="1032"/>
      <c r="BG116" s="1032"/>
      <c r="BH116" s="1032"/>
      <c r="BI116" s="1032"/>
      <c r="BJ116" s="1032"/>
      <c r="BK116" s="1032"/>
      <c r="BL116" s="1032"/>
      <c r="BM116" s="1032"/>
      <c r="BN116" s="1032"/>
      <c r="BO116" s="1032"/>
      <c r="BP116" s="1033"/>
      <c r="BQ116" s="989" t="s">
        <v>447</v>
      </c>
      <c r="BR116" s="990"/>
      <c r="BS116" s="990"/>
      <c r="BT116" s="990"/>
      <c r="BU116" s="990"/>
      <c r="BV116" s="990" t="s">
        <v>129</v>
      </c>
      <c r="BW116" s="990"/>
      <c r="BX116" s="990"/>
      <c r="BY116" s="990"/>
      <c r="BZ116" s="990"/>
      <c r="CA116" s="990" t="s">
        <v>129</v>
      </c>
      <c r="CB116" s="990"/>
      <c r="CC116" s="990"/>
      <c r="CD116" s="990"/>
      <c r="CE116" s="990"/>
      <c r="CF116" s="984" t="s">
        <v>129</v>
      </c>
      <c r="CG116" s="985"/>
      <c r="CH116" s="985"/>
      <c r="CI116" s="985"/>
      <c r="CJ116" s="985"/>
      <c r="CK116" s="1012"/>
      <c r="CL116" s="1013"/>
      <c r="CM116" s="986" t="s">
        <v>464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129</v>
      </c>
      <c r="DH116" s="1023"/>
      <c r="DI116" s="1023"/>
      <c r="DJ116" s="1023"/>
      <c r="DK116" s="1024"/>
      <c r="DL116" s="1025" t="s">
        <v>129</v>
      </c>
      <c r="DM116" s="1023"/>
      <c r="DN116" s="1023"/>
      <c r="DO116" s="1023"/>
      <c r="DP116" s="1024"/>
      <c r="DQ116" s="1025" t="s">
        <v>129</v>
      </c>
      <c r="DR116" s="1023"/>
      <c r="DS116" s="1023"/>
      <c r="DT116" s="1023"/>
      <c r="DU116" s="1024"/>
      <c r="DV116" s="1026" t="s">
        <v>129</v>
      </c>
      <c r="DW116" s="1027"/>
      <c r="DX116" s="1027"/>
      <c r="DY116" s="1027"/>
      <c r="DZ116" s="1028"/>
    </row>
    <row r="117" spans="1:130" s="233" customFormat="1" ht="26.25" customHeight="1" x14ac:dyDescent="0.2">
      <c r="A117" s="976" t="s">
        <v>191</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465</v>
      </c>
      <c r="Z117" s="958"/>
      <c r="AA117" s="1042">
        <v>2973127</v>
      </c>
      <c r="AB117" s="1043"/>
      <c r="AC117" s="1043"/>
      <c r="AD117" s="1043"/>
      <c r="AE117" s="1044"/>
      <c r="AF117" s="1045">
        <v>2903273</v>
      </c>
      <c r="AG117" s="1043"/>
      <c r="AH117" s="1043"/>
      <c r="AI117" s="1043"/>
      <c r="AJ117" s="1044"/>
      <c r="AK117" s="1045">
        <v>2874012</v>
      </c>
      <c r="AL117" s="1043"/>
      <c r="AM117" s="1043"/>
      <c r="AN117" s="1043"/>
      <c r="AO117" s="1044"/>
      <c r="AP117" s="1046"/>
      <c r="AQ117" s="1047"/>
      <c r="AR117" s="1047"/>
      <c r="AS117" s="1047"/>
      <c r="AT117" s="1048"/>
      <c r="AU117" s="972"/>
      <c r="AV117" s="973"/>
      <c r="AW117" s="973"/>
      <c r="AX117" s="973"/>
      <c r="AY117" s="973"/>
      <c r="AZ117" s="1038" t="s">
        <v>466</v>
      </c>
      <c r="BA117" s="1039"/>
      <c r="BB117" s="1039"/>
      <c r="BC117" s="1039"/>
      <c r="BD117" s="1039"/>
      <c r="BE117" s="1039"/>
      <c r="BF117" s="1039"/>
      <c r="BG117" s="1039"/>
      <c r="BH117" s="1039"/>
      <c r="BI117" s="1039"/>
      <c r="BJ117" s="1039"/>
      <c r="BK117" s="1039"/>
      <c r="BL117" s="1039"/>
      <c r="BM117" s="1039"/>
      <c r="BN117" s="1039"/>
      <c r="BO117" s="1039"/>
      <c r="BP117" s="1040"/>
      <c r="BQ117" s="989" t="s">
        <v>129</v>
      </c>
      <c r="BR117" s="990"/>
      <c r="BS117" s="990"/>
      <c r="BT117" s="990"/>
      <c r="BU117" s="990"/>
      <c r="BV117" s="990" t="s">
        <v>447</v>
      </c>
      <c r="BW117" s="990"/>
      <c r="BX117" s="990"/>
      <c r="BY117" s="990"/>
      <c r="BZ117" s="990"/>
      <c r="CA117" s="990" t="s">
        <v>129</v>
      </c>
      <c r="CB117" s="990"/>
      <c r="CC117" s="990"/>
      <c r="CD117" s="990"/>
      <c r="CE117" s="990"/>
      <c r="CF117" s="984" t="s">
        <v>129</v>
      </c>
      <c r="CG117" s="985"/>
      <c r="CH117" s="985"/>
      <c r="CI117" s="985"/>
      <c r="CJ117" s="985"/>
      <c r="CK117" s="1012"/>
      <c r="CL117" s="1013"/>
      <c r="CM117" s="986" t="s">
        <v>467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129</v>
      </c>
      <c r="DH117" s="1023"/>
      <c r="DI117" s="1023"/>
      <c r="DJ117" s="1023"/>
      <c r="DK117" s="1024"/>
      <c r="DL117" s="1025" t="s">
        <v>129</v>
      </c>
      <c r="DM117" s="1023"/>
      <c r="DN117" s="1023"/>
      <c r="DO117" s="1023"/>
      <c r="DP117" s="1024"/>
      <c r="DQ117" s="1025" t="s">
        <v>447</v>
      </c>
      <c r="DR117" s="1023"/>
      <c r="DS117" s="1023"/>
      <c r="DT117" s="1023"/>
      <c r="DU117" s="1024"/>
      <c r="DV117" s="1026" t="s">
        <v>129</v>
      </c>
      <c r="DW117" s="1027"/>
      <c r="DX117" s="1027"/>
      <c r="DY117" s="1027"/>
      <c r="DZ117" s="1028"/>
    </row>
    <row r="118" spans="1:130" s="233" customFormat="1" ht="26.25" customHeight="1" x14ac:dyDescent="0.2">
      <c r="A118" s="976" t="s">
        <v>440</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437</v>
      </c>
      <c r="AB118" s="957"/>
      <c r="AC118" s="957"/>
      <c r="AD118" s="957"/>
      <c r="AE118" s="958"/>
      <c r="AF118" s="956" t="s">
        <v>438</v>
      </c>
      <c r="AG118" s="957"/>
      <c r="AH118" s="957"/>
      <c r="AI118" s="957"/>
      <c r="AJ118" s="958"/>
      <c r="AK118" s="956" t="s">
        <v>311</v>
      </c>
      <c r="AL118" s="957"/>
      <c r="AM118" s="957"/>
      <c r="AN118" s="957"/>
      <c r="AO118" s="958"/>
      <c r="AP118" s="1034" t="s">
        <v>439</v>
      </c>
      <c r="AQ118" s="1035"/>
      <c r="AR118" s="1035"/>
      <c r="AS118" s="1035"/>
      <c r="AT118" s="1036"/>
      <c r="AU118" s="972"/>
      <c r="AV118" s="973"/>
      <c r="AW118" s="973"/>
      <c r="AX118" s="973"/>
      <c r="AY118" s="973"/>
      <c r="AZ118" s="1037" t="s">
        <v>468</v>
      </c>
      <c r="BA118" s="1029"/>
      <c r="BB118" s="1029"/>
      <c r="BC118" s="1029"/>
      <c r="BD118" s="1029"/>
      <c r="BE118" s="1029"/>
      <c r="BF118" s="1029"/>
      <c r="BG118" s="1029"/>
      <c r="BH118" s="1029"/>
      <c r="BI118" s="1029"/>
      <c r="BJ118" s="1029"/>
      <c r="BK118" s="1029"/>
      <c r="BL118" s="1029"/>
      <c r="BM118" s="1029"/>
      <c r="BN118" s="1029"/>
      <c r="BO118" s="1029"/>
      <c r="BP118" s="1030"/>
      <c r="BQ118" s="1063">
        <v>295099</v>
      </c>
      <c r="BR118" s="1064"/>
      <c r="BS118" s="1064"/>
      <c r="BT118" s="1064"/>
      <c r="BU118" s="1064"/>
      <c r="BV118" s="1064" t="s">
        <v>447</v>
      </c>
      <c r="BW118" s="1064"/>
      <c r="BX118" s="1064"/>
      <c r="BY118" s="1064"/>
      <c r="BZ118" s="1064"/>
      <c r="CA118" s="1064" t="s">
        <v>129</v>
      </c>
      <c r="CB118" s="1064"/>
      <c r="CC118" s="1064"/>
      <c r="CD118" s="1064"/>
      <c r="CE118" s="1064"/>
      <c r="CF118" s="984" t="s">
        <v>129</v>
      </c>
      <c r="CG118" s="985"/>
      <c r="CH118" s="985"/>
      <c r="CI118" s="985"/>
      <c r="CJ118" s="985"/>
      <c r="CK118" s="1012"/>
      <c r="CL118" s="1013"/>
      <c r="CM118" s="986" t="s">
        <v>469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129</v>
      </c>
      <c r="DH118" s="1023"/>
      <c r="DI118" s="1023"/>
      <c r="DJ118" s="1023"/>
      <c r="DK118" s="1024"/>
      <c r="DL118" s="1025" t="s">
        <v>129</v>
      </c>
      <c r="DM118" s="1023"/>
      <c r="DN118" s="1023"/>
      <c r="DO118" s="1023"/>
      <c r="DP118" s="1024"/>
      <c r="DQ118" s="1025" t="s">
        <v>129</v>
      </c>
      <c r="DR118" s="1023"/>
      <c r="DS118" s="1023"/>
      <c r="DT118" s="1023"/>
      <c r="DU118" s="1024"/>
      <c r="DV118" s="1026" t="s">
        <v>129</v>
      </c>
      <c r="DW118" s="1027"/>
      <c r="DX118" s="1027"/>
      <c r="DY118" s="1027"/>
      <c r="DZ118" s="1028"/>
    </row>
    <row r="119" spans="1:130" s="233" customFormat="1" ht="26.25" customHeight="1" x14ac:dyDescent="0.2">
      <c r="A119" s="1120" t="s">
        <v>443</v>
      </c>
      <c r="B119" s="1011"/>
      <c r="C119" s="993" t="s">
        <v>444</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129</v>
      </c>
      <c r="AB119" s="964"/>
      <c r="AC119" s="964"/>
      <c r="AD119" s="964"/>
      <c r="AE119" s="965"/>
      <c r="AF119" s="966" t="s">
        <v>129</v>
      </c>
      <c r="AG119" s="964"/>
      <c r="AH119" s="964"/>
      <c r="AI119" s="964"/>
      <c r="AJ119" s="965"/>
      <c r="AK119" s="966" t="s">
        <v>129</v>
      </c>
      <c r="AL119" s="964"/>
      <c r="AM119" s="964"/>
      <c r="AN119" s="964"/>
      <c r="AO119" s="965"/>
      <c r="AP119" s="967" t="s">
        <v>129</v>
      </c>
      <c r="AQ119" s="968"/>
      <c r="AR119" s="968"/>
      <c r="AS119" s="968"/>
      <c r="AT119" s="969"/>
      <c r="AU119" s="974"/>
      <c r="AV119" s="975"/>
      <c r="AW119" s="975"/>
      <c r="AX119" s="975"/>
      <c r="AY119" s="975"/>
      <c r="AZ119" s="254" t="s">
        <v>191</v>
      </c>
      <c r="BA119" s="254"/>
      <c r="BB119" s="254"/>
      <c r="BC119" s="254"/>
      <c r="BD119" s="254"/>
      <c r="BE119" s="254"/>
      <c r="BF119" s="254"/>
      <c r="BG119" s="254"/>
      <c r="BH119" s="254"/>
      <c r="BI119" s="254"/>
      <c r="BJ119" s="254"/>
      <c r="BK119" s="254"/>
      <c r="BL119" s="254"/>
      <c r="BM119" s="254"/>
      <c r="BN119" s="254"/>
      <c r="BO119" s="1041" t="s">
        <v>470</v>
      </c>
      <c r="BP119" s="1069"/>
      <c r="BQ119" s="1063">
        <v>32576564</v>
      </c>
      <c r="BR119" s="1064"/>
      <c r="BS119" s="1064"/>
      <c r="BT119" s="1064"/>
      <c r="BU119" s="1064"/>
      <c r="BV119" s="1064">
        <v>30779223</v>
      </c>
      <c r="BW119" s="1064"/>
      <c r="BX119" s="1064"/>
      <c r="BY119" s="1064"/>
      <c r="BZ119" s="1064"/>
      <c r="CA119" s="1064">
        <v>30925068</v>
      </c>
      <c r="CB119" s="1064"/>
      <c r="CC119" s="1064"/>
      <c r="CD119" s="1064"/>
      <c r="CE119" s="1064"/>
      <c r="CF119" s="1065"/>
      <c r="CG119" s="1066"/>
      <c r="CH119" s="1066"/>
      <c r="CI119" s="1066"/>
      <c r="CJ119" s="1067"/>
      <c r="CK119" s="1014"/>
      <c r="CL119" s="1015"/>
      <c r="CM119" s="1037" t="s">
        <v>471</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129</v>
      </c>
      <c r="DH119" s="1050"/>
      <c r="DI119" s="1050"/>
      <c r="DJ119" s="1050"/>
      <c r="DK119" s="1051"/>
      <c r="DL119" s="1049" t="s">
        <v>129</v>
      </c>
      <c r="DM119" s="1050"/>
      <c r="DN119" s="1050"/>
      <c r="DO119" s="1050"/>
      <c r="DP119" s="1051"/>
      <c r="DQ119" s="1049" t="s">
        <v>129</v>
      </c>
      <c r="DR119" s="1050"/>
      <c r="DS119" s="1050"/>
      <c r="DT119" s="1050"/>
      <c r="DU119" s="1051"/>
      <c r="DV119" s="1052" t="s">
        <v>129</v>
      </c>
      <c r="DW119" s="1053"/>
      <c r="DX119" s="1053"/>
      <c r="DY119" s="1053"/>
      <c r="DZ119" s="1054"/>
    </row>
    <row r="120" spans="1:130" s="233" customFormat="1" ht="26.25" customHeight="1" x14ac:dyDescent="0.2">
      <c r="A120" s="1121"/>
      <c r="B120" s="1013"/>
      <c r="C120" s="986" t="s">
        <v>448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447</v>
      </c>
      <c r="AB120" s="1023"/>
      <c r="AC120" s="1023"/>
      <c r="AD120" s="1023"/>
      <c r="AE120" s="1024"/>
      <c r="AF120" s="1025" t="s">
        <v>129</v>
      </c>
      <c r="AG120" s="1023"/>
      <c r="AH120" s="1023"/>
      <c r="AI120" s="1023"/>
      <c r="AJ120" s="1024"/>
      <c r="AK120" s="1025" t="s">
        <v>129</v>
      </c>
      <c r="AL120" s="1023"/>
      <c r="AM120" s="1023"/>
      <c r="AN120" s="1023"/>
      <c r="AO120" s="1024"/>
      <c r="AP120" s="1026" t="s">
        <v>129</v>
      </c>
      <c r="AQ120" s="1027"/>
      <c r="AR120" s="1027"/>
      <c r="AS120" s="1027"/>
      <c r="AT120" s="1028"/>
      <c r="AU120" s="1055" t="s">
        <v>472</v>
      </c>
      <c r="AV120" s="1056"/>
      <c r="AW120" s="1056"/>
      <c r="AX120" s="1056"/>
      <c r="AY120" s="1057"/>
      <c r="AZ120" s="993" t="s">
        <v>473</v>
      </c>
      <c r="BA120" s="961"/>
      <c r="BB120" s="961"/>
      <c r="BC120" s="961"/>
      <c r="BD120" s="961"/>
      <c r="BE120" s="961"/>
      <c r="BF120" s="961"/>
      <c r="BG120" s="961"/>
      <c r="BH120" s="961"/>
      <c r="BI120" s="961"/>
      <c r="BJ120" s="961"/>
      <c r="BK120" s="961"/>
      <c r="BL120" s="961"/>
      <c r="BM120" s="961"/>
      <c r="BN120" s="961"/>
      <c r="BO120" s="961"/>
      <c r="BP120" s="962"/>
      <c r="BQ120" s="994">
        <v>2812323</v>
      </c>
      <c r="BR120" s="995"/>
      <c r="BS120" s="995"/>
      <c r="BT120" s="995"/>
      <c r="BU120" s="995"/>
      <c r="BV120" s="995">
        <v>3180824</v>
      </c>
      <c r="BW120" s="995"/>
      <c r="BX120" s="995"/>
      <c r="BY120" s="995"/>
      <c r="BZ120" s="995"/>
      <c r="CA120" s="995">
        <v>3892305</v>
      </c>
      <c r="CB120" s="995"/>
      <c r="CC120" s="995"/>
      <c r="CD120" s="995"/>
      <c r="CE120" s="995"/>
      <c r="CF120" s="1008">
        <v>48.3</v>
      </c>
      <c r="CG120" s="1009"/>
      <c r="CH120" s="1009"/>
      <c r="CI120" s="1009"/>
      <c r="CJ120" s="1009"/>
      <c r="CK120" s="1070" t="s">
        <v>474</v>
      </c>
      <c r="CL120" s="1071"/>
      <c r="CM120" s="1071"/>
      <c r="CN120" s="1071"/>
      <c r="CO120" s="1072"/>
      <c r="CP120" s="1078" t="s">
        <v>413</v>
      </c>
      <c r="CQ120" s="1079"/>
      <c r="CR120" s="1079"/>
      <c r="CS120" s="1079"/>
      <c r="CT120" s="1079"/>
      <c r="CU120" s="1079"/>
      <c r="CV120" s="1079"/>
      <c r="CW120" s="1079"/>
      <c r="CX120" s="1079"/>
      <c r="CY120" s="1079"/>
      <c r="CZ120" s="1079"/>
      <c r="DA120" s="1079"/>
      <c r="DB120" s="1079"/>
      <c r="DC120" s="1079"/>
      <c r="DD120" s="1079"/>
      <c r="DE120" s="1079"/>
      <c r="DF120" s="1080"/>
      <c r="DG120" s="994" t="s">
        <v>447</v>
      </c>
      <c r="DH120" s="995"/>
      <c r="DI120" s="995"/>
      <c r="DJ120" s="995"/>
      <c r="DK120" s="995"/>
      <c r="DL120" s="995">
        <v>8064255</v>
      </c>
      <c r="DM120" s="995"/>
      <c r="DN120" s="995"/>
      <c r="DO120" s="995"/>
      <c r="DP120" s="995"/>
      <c r="DQ120" s="995">
        <v>7661754</v>
      </c>
      <c r="DR120" s="995"/>
      <c r="DS120" s="995"/>
      <c r="DT120" s="995"/>
      <c r="DU120" s="995"/>
      <c r="DV120" s="996">
        <v>95.1</v>
      </c>
      <c r="DW120" s="996"/>
      <c r="DX120" s="996"/>
      <c r="DY120" s="996"/>
      <c r="DZ120" s="997"/>
    </row>
    <row r="121" spans="1:130" s="233" customFormat="1" ht="26.25" customHeight="1" x14ac:dyDescent="0.2">
      <c r="A121" s="1121"/>
      <c r="B121" s="1013"/>
      <c r="C121" s="1038" t="s">
        <v>475</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129</v>
      </c>
      <c r="AB121" s="1023"/>
      <c r="AC121" s="1023"/>
      <c r="AD121" s="1023"/>
      <c r="AE121" s="1024"/>
      <c r="AF121" s="1025" t="s">
        <v>129</v>
      </c>
      <c r="AG121" s="1023"/>
      <c r="AH121" s="1023"/>
      <c r="AI121" s="1023"/>
      <c r="AJ121" s="1024"/>
      <c r="AK121" s="1025" t="s">
        <v>129</v>
      </c>
      <c r="AL121" s="1023"/>
      <c r="AM121" s="1023"/>
      <c r="AN121" s="1023"/>
      <c r="AO121" s="1024"/>
      <c r="AP121" s="1026" t="s">
        <v>129</v>
      </c>
      <c r="AQ121" s="1027"/>
      <c r="AR121" s="1027"/>
      <c r="AS121" s="1027"/>
      <c r="AT121" s="1028"/>
      <c r="AU121" s="1058"/>
      <c r="AV121" s="1059"/>
      <c r="AW121" s="1059"/>
      <c r="AX121" s="1059"/>
      <c r="AY121" s="1060"/>
      <c r="AZ121" s="986" t="s">
        <v>476</v>
      </c>
      <c r="BA121" s="987"/>
      <c r="BB121" s="987"/>
      <c r="BC121" s="987"/>
      <c r="BD121" s="987"/>
      <c r="BE121" s="987"/>
      <c r="BF121" s="987"/>
      <c r="BG121" s="987"/>
      <c r="BH121" s="987"/>
      <c r="BI121" s="987"/>
      <c r="BJ121" s="987"/>
      <c r="BK121" s="987"/>
      <c r="BL121" s="987"/>
      <c r="BM121" s="987"/>
      <c r="BN121" s="987"/>
      <c r="BO121" s="987"/>
      <c r="BP121" s="988"/>
      <c r="BQ121" s="989">
        <v>2148923</v>
      </c>
      <c r="BR121" s="990"/>
      <c r="BS121" s="990"/>
      <c r="BT121" s="990"/>
      <c r="BU121" s="990"/>
      <c r="BV121" s="990">
        <v>1407840</v>
      </c>
      <c r="BW121" s="990"/>
      <c r="BX121" s="990"/>
      <c r="BY121" s="990"/>
      <c r="BZ121" s="990"/>
      <c r="CA121" s="990">
        <v>1350868</v>
      </c>
      <c r="CB121" s="990"/>
      <c r="CC121" s="990"/>
      <c r="CD121" s="990"/>
      <c r="CE121" s="990"/>
      <c r="CF121" s="984">
        <v>16.8</v>
      </c>
      <c r="CG121" s="985"/>
      <c r="CH121" s="985"/>
      <c r="CI121" s="985"/>
      <c r="CJ121" s="985"/>
      <c r="CK121" s="1073"/>
      <c r="CL121" s="1074"/>
      <c r="CM121" s="1074"/>
      <c r="CN121" s="1074"/>
      <c r="CO121" s="1075"/>
      <c r="CP121" s="1083" t="s">
        <v>414</v>
      </c>
      <c r="CQ121" s="1084"/>
      <c r="CR121" s="1084"/>
      <c r="CS121" s="1084"/>
      <c r="CT121" s="1084"/>
      <c r="CU121" s="1084"/>
      <c r="CV121" s="1084"/>
      <c r="CW121" s="1084"/>
      <c r="CX121" s="1084"/>
      <c r="CY121" s="1084"/>
      <c r="CZ121" s="1084"/>
      <c r="DA121" s="1084"/>
      <c r="DB121" s="1084"/>
      <c r="DC121" s="1084"/>
      <c r="DD121" s="1084"/>
      <c r="DE121" s="1084"/>
      <c r="DF121" s="1085"/>
      <c r="DG121" s="989">
        <v>1711124</v>
      </c>
      <c r="DH121" s="990"/>
      <c r="DI121" s="990"/>
      <c r="DJ121" s="990"/>
      <c r="DK121" s="990"/>
      <c r="DL121" s="990">
        <v>1518050</v>
      </c>
      <c r="DM121" s="990"/>
      <c r="DN121" s="990"/>
      <c r="DO121" s="990"/>
      <c r="DP121" s="990"/>
      <c r="DQ121" s="990">
        <v>1365053</v>
      </c>
      <c r="DR121" s="990"/>
      <c r="DS121" s="990"/>
      <c r="DT121" s="990"/>
      <c r="DU121" s="990"/>
      <c r="DV121" s="991">
        <v>16.899999999999999</v>
      </c>
      <c r="DW121" s="991"/>
      <c r="DX121" s="991"/>
      <c r="DY121" s="991"/>
      <c r="DZ121" s="992"/>
    </row>
    <row r="122" spans="1:130" s="233" customFormat="1" ht="26.25" customHeight="1" x14ac:dyDescent="0.2">
      <c r="A122" s="1121"/>
      <c r="B122" s="1013"/>
      <c r="C122" s="986" t="s">
        <v>458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129</v>
      </c>
      <c r="AB122" s="1023"/>
      <c r="AC122" s="1023"/>
      <c r="AD122" s="1023"/>
      <c r="AE122" s="1024"/>
      <c r="AF122" s="1025" t="s">
        <v>129</v>
      </c>
      <c r="AG122" s="1023"/>
      <c r="AH122" s="1023"/>
      <c r="AI122" s="1023"/>
      <c r="AJ122" s="1024"/>
      <c r="AK122" s="1025" t="s">
        <v>129</v>
      </c>
      <c r="AL122" s="1023"/>
      <c r="AM122" s="1023"/>
      <c r="AN122" s="1023"/>
      <c r="AO122" s="1024"/>
      <c r="AP122" s="1026" t="s">
        <v>129</v>
      </c>
      <c r="AQ122" s="1027"/>
      <c r="AR122" s="1027"/>
      <c r="AS122" s="1027"/>
      <c r="AT122" s="1028"/>
      <c r="AU122" s="1058"/>
      <c r="AV122" s="1059"/>
      <c r="AW122" s="1059"/>
      <c r="AX122" s="1059"/>
      <c r="AY122" s="1060"/>
      <c r="AZ122" s="1037" t="s">
        <v>477</v>
      </c>
      <c r="BA122" s="1029"/>
      <c r="BB122" s="1029"/>
      <c r="BC122" s="1029"/>
      <c r="BD122" s="1029"/>
      <c r="BE122" s="1029"/>
      <c r="BF122" s="1029"/>
      <c r="BG122" s="1029"/>
      <c r="BH122" s="1029"/>
      <c r="BI122" s="1029"/>
      <c r="BJ122" s="1029"/>
      <c r="BK122" s="1029"/>
      <c r="BL122" s="1029"/>
      <c r="BM122" s="1029"/>
      <c r="BN122" s="1029"/>
      <c r="BO122" s="1029"/>
      <c r="BP122" s="1030"/>
      <c r="BQ122" s="1063">
        <v>18731360</v>
      </c>
      <c r="BR122" s="1064"/>
      <c r="BS122" s="1064"/>
      <c r="BT122" s="1064"/>
      <c r="BU122" s="1064"/>
      <c r="BV122" s="1064">
        <v>18078216</v>
      </c>
      <c r="BW122" s="1064"/>
      <c r="BX122" s="1064"/>
      <c r="BY122" s="1064"/>
      <c r="BZ122" s="1064"/>
      <c r="CA122" s="1064">
        <v>17406509</v>
      </c>
      <c r="CB122" s="1064"/>
      <c r="CC122" s="1064"/>
      <c r="CD122" s="1064"/>
      <c r="CE122" s="1064"/>
      <c r="CF122" s="1081">
        <v>216.1</v>
      </c>
      <c r="CG122" s="1082"/>
      <c r="CH122" s="1082"/>
      <c r="CI122" s="1082"/>
      <c r="CJ122" s="1082"/>
      <c r="CK122" s="1073"/>
      <c r="CL122" s="1074"/>
      <c r="CM122" s="1074"/>
      <c r="CN122" s="1074"/>
      <c r="CO122" s="1075"/>
      <c r="CP122" s="1083" t="s">
        <v>478</v>
      </c>
      <c r="CQ122" s="1084"/>
      <c r="CR122" s="1084"/>
      <c r="CS122" s="1084"/>
      <c r="CT122" s="1084"/>
      <c r="CU122" s="1084"/>
      <c r="CV122" s="1084"/>
      <c r="CW122" s="1084"/>
      <c r="CX122" s="1084"/>
      <c r="CY122" s="1084"/>
      <c r="CZ122" s="1084"/>
      <c r="DA122" s="1084"/>
      <c r="DB122" s="1084"/>
      <c r="DC122" s="1084"/>
      <c r="DD122" s="1084"/>
      <c r="DE122" s="1084"/>
      <c r="DF122" s="1085"/>
      <c r="DG122" s="989">
        <v>72316</v>
      </c>
      <c r="DH122" s="990"/>
      <c r="DI122" s="990"/>
      <c r="DJ122" s="990"/>
      <c r="DK122" s="990"/>
      <c r="DL122" s="990">
        <v>60754</v>
      </c>
      <c r="DM122" s="990"/>
      <c r="DN122" s="990"/>
      <c r="DO122" s="990"/>
      <c r="DP122" s="990"/>
      <c r="DQ122" s="990">
        <v>54858</v>
      </c>
      <c r="DR122" s="990"/>
      <c r="DS122" s="990"/>
      <c r="DT122" s="990"/>
      <c r="DU122" s="990"/>
      <c r="DV122" s="991">
        <v>0.7</v>
      </c>
      <c r="DW122" s="991"/>
      <c r="DX122" s="991"/>
      <c r="DY122" s="991"/>
      <c r="DZ122" s="992"/>
    </row>
    <row r="123" spans="1:130" s="233" customFormat="1" ht="26.25" customHeight="1" x14ac:dyDescent="0.2">
      <c r="A123" s="1121"/>
      <c r="B123" s="1013"/>
      <c r="C123" s="986" t="s">
        <v>464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129</v>
      </c>
      <c r="AB123" s="1023"/>
      <c r="AC123" s="1023"/>
      <c r="AD123" s="1023"/>
      <c r="AE123" s="1024"/>
      <c r="AF123" s="1025" t="s">
        <v>129</v>
      </c>
      <c r="AG123" s="1023"/>
      <c r="AH123" s="1023"/>
      <c r="AI123" s="1023"/>
      <c r="AJ123" s="1024"/>
      <c r="AK123" s="1025" t="s">
        <v>129</v>
      </c>
      <c r="AL123" s="1023"/>
      <c r="AM123" s="1023"/>
      <c r="AN123" s="1023"/>
      <c r="AO123" s="1024"/>
      <c r="AP123" s="1026" t="s">
        <v>129</v>
      </c>
      <c r="AQ123" s="1027"/>
      <c r="AR123" s="1027"/>
      <c r="AS123" s="1027"/>
      <c r="AT123" s="1028"/>
      <c r="AU123" s="1061"/>
      <c r="AV123" s="1062"/>
      <c r="AW123" s="1062"/>
      <c r="AX123" s="1062"/>
      <c r="AY123" s="1062"/>
      <c r="AZ123" s="254" t="s">
        <v>191</v>
      </c>
      <c r="BA123" s="254"/>
      <c r="BB123" s="254"/>
      <c r="BC123" s="254"/>
      <c r="BD123" s="254"/>
      <c r="BE123" s="254"/>
      <c r="BF123" s="254"/>
      <c r="BG123" s="254"/>
      <c r="BH123" s="254"/>
      <c r="BI123" s="254"/>
      <c r="BJ123" s="254"/>
      <c r="BK123" s="254"/>
      <c r="BL123" s="254"/>
      <c r="BM123" s="254"/>
      <c r="BN123" s="254"/>
      <c r="BO123" s="1041" t="s">
        <v>479</v>
      </c>
      <c r="BP123" s="1069"/>
      <c r="BQ123" s="1127">
        <v>23692606</v>
      </c>
      <c r="BR123" s="1128"/>
      <c r="BS123" s="1128"/>
      <c r="BT123" s="1128"/>
      <c r="BU123" s="1128"/>
      <c r="BV123" s="1128">
        <v>22666880</v>
      </c>
      <c r="BW123" s="1128"/>
      <c r="BX123" s="1128"/>
      <c r="BY123" s="1128"/>
      <c r="BZ123" s="1128"/>
      <c r="CA123" s="1128">
        <v>22649682</v>
      </c>
      <c r="CB123" s="1128"/>
      <c r="CC123" s="1128"/>
      <c r="CD123" s="1128"/>
      <c r="CE123" s="1128"/>
      <c r="CF123" s="1065"/>
      <c r="CG123" s="1066"/>
      <c r="CH123" s="1066"/>
      <c r="CI123" s="1066"/>
      <c r="CJ123" s="1067"/>
      <c r="CK123" s="1073"/>
      <c r="CL123" s="1074"/>
      <c r="CM123" s="1074"/>
      <c r="CN123" s="1074"/>
      <c r="CO123" s="1075"/>
      <c r="CP123" s="1083" t="s">
        <v>480</v>
      </c>
      <c r="CQ123" s="1084"/>
      <c r="CR123" s="1084"/>
      <c r="CS123" s="1084"/>
      <c r="CT123" s="1084"/>
      <c r="CU123" s="1084"/>
      <c r="CV123" s="1084"/>
      <c r="CW123" s="1084"/>
      <c r="CX123" s="1084"/>
      <c r="CY123" s="1084"/>
      <c r="CZ123" s="1084"/>
      <c r="DA123" s="1084"/>
      <c r="DB123" s="1084"/>
      <c r="DC123" s="1084"/>
      <c r="DD123" s="1084"/>
      <c r="DE123" s="1084"/>
      <c r="DF123" s="1085"/>
      <c r="DG123" s="1022">
        <v>20219</v>
      </c>
      <c r="DH123" s="1023"/>
      <c r="DI123" s="1023"/>
      <c r="DJ123" s="1023"/>
      <c r="DK123" s="1024"/>
      <c r="DL123" s="1025">
        <v>24986</v>
      </c>
      <c r="DM123" s="1023"/>
      <c r="DN123" s="1023"/>
      <c r="DO123" s="1023"/>
      <c r="DP123" s="1024"/>
      <c r="DQ123" s="1025">
        <v>25739</v>
      </c>
      <c r="DR123" s="1023"/>
      <c r="DS123" s="1023"/>
      <c r="DT123" s="1023"/>
      <c r="DU123" s="1024"/>
      <c r="DV123" s="1026">
        <v>0.3</v>
      </c>
      <c r="DW123" s="1027"/>
      <c r="DX123" s="1027"/>
      <c r="DY123" s="1027"/>
      <c r="DZ123" s="1028"/>
    </row>
    <row r="124" spans="1:130" s="233" customFormat="1" ht="26.25" customHeight="1" thickBot="1" x14ac:dyDescent="0.25">
      <c r="A124" s="1121"/>
      <c r="B124" s="1013"/>
      <c r="C124" s="986" t="s">
        <v>467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129</v>
      </c>
      <c r="AB124" s="1023"/>
      <c r="AC124" s="1023"/>
      <c r="AD124" s="1023"/>
      <c r="AE124" s="1024"/>
      <c r="AF124" s="1025" t="s">
        <v>129</v>
      </c>
      <c r="AG124" s="1023"/>
      <c r="AH124" s="1023"/>
      <c r="AI124" s="1023"/>
      <c r="AJ124" s="1024"/>
      <c r="AK124" s="1025" t="s">
        <v>129</v>
      </c>
      <c r="AL124" s="1023"/>
      <c r="AM124" s="1023"/>
      <c r="AN124" s="1023"/>
      <c r="AO124" s="1024"/>
      <c r="AP124" s="1026" t="s">
        <v>129</v>
      </c>
      <c r="AQ124" s="1027"/>
      <c r="AR124" s="1027"/>
      <c r="AS124" s="1027"/>
      <c r="AT124" s="1028"/>
      <c r="AU124" s="1123" t="s">
        <v>481</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122.1</v>
      </c>
      <c r="BR124" s="1091"/>
      <c r="BS124" s="1091"/>
      <c r="BT124" s="1091"/>
      <c r="BU124" s="1091"/>
      <c r="BV124" s="1091">
        <v>104.3</v>
      </c>
      <c r="BW124" s="1091"/>
      <c r="BX124" s="1091"/>
      <c r="BY124" s="1091"/>
      <c r="BZ124" s="1091"/>
      <c r="CA124" s="1091">
        <v>102.7</v>
      </c>
      <c r="CB124" s="1091"/>
      <c r="CC124" s="1091"/>
      <c r="CD124" s="1091"/>
      <c r="CE124" s="1091"/>
      <c r="CF124" s="1092"/>
      <c r="CG124" s="1093"/>
      <c r="CH124" s="1093"/>
      <c r="CI124" s="1093"/>
      <c r="CJ124" s="1094"/>
      <c r="CK124" s="1076"/>
      <c r="CL124" s="1076"/>
      <c r="CM124" s="1076"/>
      <c r="CN124" s="1076"/>
      <c r="CO124" s="1077"/>
      <c r="CP124" s="1083" t="s">
        <v>482</v>
      </c>
      <c r="CQ124" s="1084"/>
      <c r="CR124" s="1084"/>
      <c r="CS124" s="1084"/>
      <c r="CT124" s="1084"/>
      <c r="CU124" s="1084"/>
      <c r="CV124" s="1084"/>
      <c r="CW124" s="1084"/>
      <c r="CX124" s="1084"/>
      <c r="CY124" s="1084"/>
      <c r="CZ124" s="1084"/>
      <c r="DA124" s="1084"/>
      <c r="DB124" s="1084"/>
      <c r="DC124" s="1084"/>
      <c r="DD124" s="1084"/>
      <c r="DE124" s="1084"/>
      <c r="DF124" s="1085"/>
      <c r="DG124" s="1068">
        <v>8329955</v>
      </c>
      <c r="DH124" s="1050"/>
      <c r="DI124" s="1050"/>
      <c r="DJ124" s="1050"/>
      <c r="DK124" s="1051"/>
      <c r="DL124" s="1049" t="s">
        <v>129</v>
      </c>
      <c r="DM124" s="1050"/>
      <c r="DN124" s="1050"/>
      <c r="DO124" s="1050"/>
      <c r="DP124" s="1051"/>
      <c r="DQ124" s="1049" t="s">
        <v>129</v>
      </c>
      <c r="DR124" s="1050"/>
      <c r="DS124" s="1050"/>
      <c r="DT124" s="1050"/>
      <c r="DU124" s="1051"/>
      <c r="DV124" s="1052" t="s">
        <v>129</v>
      </c>
      <c r="DW124" s="1053"/>
      <c r="DX124" s="1053"/>
      <c r="DY124" s="1053"/>
      <c r="DZ124" s="1054"/>
    </row>
    <row r="125" spans="1:130" s="233" customFormat="1" ht="26.25" customHeight="1" x14ac:dyDescent="0.2">
      <c r="A125" s="1121"/>
      <c r="B125" s="1013"/>
      <c r="C125" s="986" t="s">
        <v>469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129</v>
      </c>
      <c r="AB125" s="1023"/>
      <c r="AC125" s="1023"/>
      <c r="AD125" s="1023"/>
      <c r="AE125" s="1024"/>
      <c r="AF125" s="1025" t="s">
        <v>129</v>
      </c>
      <c r="AG125" s="1023"/>
      <c r="AH125" s="1023"/>
      <c r="AI125" s="1023"/>
      <c r="AJ125" s="1024"/>
      <c r="AK125" s="1025" t="s">
        <v>129</v>
      </c>
      <c r="AL125" s="1023"/>
      <c r="AM125" s="1023"/>
      <c r="AN125" s="1023"/>
      <c r="AO125" s="1024"/>
      <c r="AP125" s="1026" t="s">
        <v>129</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483</v>
      </c>
      <c r="CL125" s="1071"/>
      <c r="CM125" s="1071"/>
      <c r="CN125" s="1071"/>
      <c r="CO125" s="1072"/>
      <c r="CP125" s="993" t="s">
        <v>484</v>
      </c>
      <c r="CQ125" s="961"/>
      <c r="CR125" s="961"/>
      <c r="CS125" s="961"/>
      <c r="CT125" s="961"/>
      <c r="CU125" s="961"/>
      <c r="CV125" s="961"/>
      <c r="CW125" s="961"/>
      <c r="CX125" s="961"/>
      <c r="CY125" s="961"/>
      <c r="CZ125" s="961"/>
      <c r="DA125" s="961"/>
      <c r="DB125" s="961"/>
      <c r="DC125" s="961"/>
      <c r="DD125" s="961"/>
      <c r="DE125" s="961"/>
      <c r="DF125" s="962"/>
      <c r="DG125" s="994" t="s">
        <v>129</v>
      </c>
      <c r="DH125" s="995"/>
      <c r="DI125" s="995"/>
      <c r="DJ125" s="995"/>
      <c r="DK125" s="995"/>
      <c r="DL125" s="995" t="s">
        <v>129</v>
      </c>
      <c r="DM125" s="995"/>
      <c r="DN125" s="995"/>
      <c r="DO125" s="995"/>
      <c r="DP125" s="995"/>
      <c r="DQ125" s="995" t="s">
        <v>129</v>
      </c>
      <c r="DR125" s="995"/>
      <c r="DS125" s="995"/>
      <c r="DT125" s="995"/>
      <c r="DU125" s="995"/>
      <c r="DV125" s="996" t="s">
        <v>129</v>
      </c>
      <c r="DW125" s="996"/>
      <c r="DX125" s="996"/>
      <c r="DY125" s="996"/>
      <c r="DZ125" s="997"/>
    </row>
    <row r="126" spans="1:130" s="233" customFormat="1" ht="26.25" customHeight="1" thickBot="1" x14ac:dyDescent="0.25">
      <c r="A126" s="1121"/>
      <c r="B126" s="1013"/>
      <c r="C126" s="986" t="s">
        <v>471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129</v>
      </c>
      <c r="AB126" s="1023"/>
      <c r="AC126" s="1023"/>
      <c r="AD126" s="1023"/>
      <c r="AE126" s="1024"/>
      <c r="AF126" s="1025" t="s">
        <v>129</v>
      </c>
      <c r="AG126" s="1023"/>
      <c r="AH126" s="1023"/>
      <c r="AI126" s="1023"/>
      <c r="AJ126" s="1024"/>
      <c r="AK126" s="1025" t="s">
        <v>129</v>
      </c>
      <c r="AL126" s="1023"/>
      <c r="AM126" s="1023"/>
      <c r="AN126" s="1023"/>
      <c r="AO126" s="1024"/>
      <c r="AP126" s="1026" t="s">
        <v>129</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485</v>
      </c>
      <c r="CQ126" s="987"/>
      <c r="CR126" s="987"/>
      <c r="CS126" s="987"/>
      <c r="CT126" s="987"/>
      <c r="CU126" s="987"/>
      <c r="CV126" s="987"/>
      <c r="CW126" s="987"/>
      <c r="CX126" s="987"/>
      <c r="CY126" s="987"/>
      <c r="CZ126" s="987"/>
      <c r="DA126" s="987"/>
      <c r="DB126" s="987"/>
      <c r="DC126" s="987"/>
      <c r="DD126" s="987"/>
      <c r="DE126" s="987"/>
      <c r="DF126" s="988"/>
      <c r="DG126" s="989" t="s">
        <v>129</v>
      </c>
      <c r="DH126" s="990"/>
      <c r="DI126" s="990"/>
      <c r="DJ126" s="990"/>
      <c r="DK126" s="990"/>
      <c r="DL126" s="990" t="s">
        <v>129</v>
      </c>
      <c r="DM126" s="990"/>
      <c r="DN126" s="990"/>
      <c r="DO126" s="990"/>
      <c r="DP126" s="990"/>
      <c r="DQ126" s="990" t="s">
        <v>129</v>
      </c>
      <c r="DR126" s="990"/>
      <c r="DS126" s="990"/>
      <c r="DT126" s="990"/>
      <c r="DU126" s="990"/>
      <c r="DV126" s="991" t="s">
        <v>129</v>
      </c>
      <c r="DW126" s="991"/>
      <c r="DX126" s="991"/>
      <c r="DY126" s="991"/>
      <c r="DZ126" s="992"/>
    </row>
    <row r="127" spans="1:130" s="233" customFormat="1" ht="26.25" customHeight="1" x14ac:dyDescent="0.2">
      <c r="A127" s="1122"/>
      <c r="B127" s="1015"/>
      <c r="C127" s="1037" t="s">
        <v>486</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129</v>
      </c>
      <c r="AB127" s="1023"/>
      <c r="AC127" s="1023"/>
      <c r="AD127" s="1023"/>
      <c r="AE127" s="1024"/>
      <c r="AF127" s="1025" t="s">
        <v>129</v>
      </c>
      <c r="AG127" s="1023"/>
      <c r="AH127" s="1023"/>
      <c r="AI127" s="1023"/>
      <c r="AJ127" s="1024"/>
      <c r="AK127" s="1025" t="s">
        <v>129</v>
      </c>
      <c r="AL127" s="1023"/>
      <c r="AM127" s="1023"/>
      <c r="AN127" s="1023"/>
      <c r="AO127" s="1024"/>
      <c r="AP127" s="1026" t="s">
        <v>447</v>
      </c>
      <c r="AQ127" s="1027"/>
      <c r="AR127" s="1027"/>
      <c r="AS127" s="1027"/>
      <c r="AT127" s="1028"/>
      <c r="AU127" s="235"/>
      <c r="AV127" s="235"/>
      <c r="AW127" s="235"/>
      <c r="AX127" s="1095" t="s">
        <v>487</v>
      </c>
      <c r="AY127" s="1096"/>
      <c r="AZ127" s="1096"/>
      <c r="BA127" s="1096"/>
      <c r="BB127" s="1096"/>
      <c r="BC127" s="1096"/>
      <c r="BD127" s="1096"/>
      <c r="BE127" s="1097"/>
      <c r="BF127" s="1098" t="s">
        <v>488</v>
      </c>
      <c r="BG127" s="1096"/>
      <c r="BH127" s="1096"/>
      <c r="BI127" s="1096"/>
      <c r="BJ127" s="1096"/>
      <c r="BK127" s="1096"/>
      <c r="BL127" s="1097"/>
      <c r="BM127" s="1098" t="s">
        <v>489</v>
      </c>
      <c r="BN127" s="1096"/>
      <c r="BO127" s="1096"/>
      <c r="BP127" s="1096"/>
      <c r="BQ127" s="1096"/>
      <c r="BR127" s="1096"/>
      <c r="BS127" s="1097"/>
      <c r="BT127" s="1098" t="s">
        <v>490</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491</v>
      </c>
      <c r="CQ127" s="987"/>
      <c r="CR127" s="987"/>
      <c r="CS127" s="987"/>
      <c r="CT127" s="987"/>
      <c r="CU127" s="987"/>
      <c r="CV127" s="987"/>
      <c r="CW127" s="987"/>
      <c r="CX127" s="987"/>
      <c r="CY127" s="987"/>
      <c r="CZ127" s="987"/>
      <c r="DA127" s="987"/>
      <c r="DB127" s="987"/>
      <c r="DC127" s="987"/>
      <c r="DD127" s="987"/>
      <c r="DE127" s="987"/>
      <c r="DF127" s="988"/>
      <c r="DG127" s="989" t="s">
        <v>447</v>
      </c>
      <c r="DH127" s="990"/>
      <c r="DI127" s="990"/>
      <c r="DJ127" s="990"/>
      <c r="DK127" s="990"/>
      <c r="DL127" s="990" t="s">
        <v>129</v>
      </c>
      <c r="DM127" s="990"/>
      <c r="DN127" s="990"/>
      <c r="DO127" s="990"/>
      <c r="DP127" s="990"/>
      <c r="DQ127" s="990" t="s">
        <v>129</v>
      </c>
      <c r="DR127" s="990"/>
      <c r="DS127" s="990"/>
      <c r="DT127" s="990"/>
      <c r="DU127" s="990"/>
      <c r="DV127" s="991" t="s">
        <v>129</v>
      </c>
      <c r="DW127" s="991"/>
      <c r="DX127" s="991"/>
      <c r="DY127" s="991"/>
      <c r="DZ127" s="992"/>
    </row>
    <row r="128" spans="1:130" s="233" customFormat="1" ht="26.25" customHeight="1" thickBot="1" x14ac:dyDescent="0.25">
      <c r="A128" s="1105" t="s">
        <v>492</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493</v>
      </c>
      <c r="X128" s="1107"/>
      <c r="Y128" s="1107"/>
      <c r="Z128" s="1108"/>
      <c r="AA128" s="1109">
        <v>222959</v>
      </c>
      <c r="AB128" s="1110"/>
      <c r="AC128" s="1110"/>
      <c r="AD128" s="1110"/>
      <c r="AE128" s="1111"/>
      <c r="AF128" s="1112">
        <v>219348</v>
      </c>
      <c r="AG128" s="1110"/>
      <c r="AH128" s="1110"/>
      <c r="AI128" s="1110"/>
      <c r="AJ128" s="1111"/>
      <c r="AK128" s="1112">
        <v>208512</v>
      </c>
      <c r="AL128" s="1110"/>
      <c r="AM128" s="1110"/>
      <c r="AN128" s="1110"/>
      <c r="AO128" s="1111"/>
      <c r="AP128" s="1113"/>
      <c r="AQ128" s="1114"/>
      <c r="AR128" s="1114"/>
      <c r="AS128" s="1114"/>
      <c r="AT128" s="1115"/>
      <c r="AU128" s="235"/>
      <c r="AV128" s="235"/>
      <c r="AW128" s="235"/>
      <c r="AX128" s="960" t="s">
        <v>494</v>
      </c>
      <c r="AY128" s="961"/>
      <c r="AZ128" s="961"/>
      <c r="BA128" s="961"/>
      <c r="BB128" s="961"/>
      <c r="BC128" s="961"/>
      <c r="BD128" s="961"/>
      <c r="BE128" s="962"/>
      <c r="BF128" s="1116" t="s">
        <v>129</v>
      </c>
      <c r="BG128" s="1117"/>
      <c r="BH128" s="1117"/>
      <c r="BI128" s="1117"/>
      <c r="BJ128" s="1117"/>
      <c r="BK128" s="1117"/>
      <c r="BL128" s="1118"/>
      <c r="BM128" s="1116">
        <v>13.36</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495</v>
      </c>
      <c r="CQ128" s="790"/>
      <c r="CR128" s="790"/>
      <c r="CS128" s="790"/>
      <c r="CT128" s="790"/>
      <c r="CU128" s="790"/>
      <c r="CV128" s="790"/>
      <c r="CW128" s="790"/>
      <c r="CX128" s="790"/>
      <c r="CY128" s="790"/>
      <c r="CZ128" s="790"/>
      <c r="DA128" s="790"/>
      <c r="DB128" s="790"/>
      <c r="DC128" s="790"/>
      <c r="DD128" s="790"/>
      <c r="DE128" s="790"/>
      <c r="DF128" s="1100"/>
      <c r="DG128" s="1101">
        <v>5326</v>
      </c>
      <c r="DH128" s="1102"/>
      <c r="DI128" s="1102"/>
      <c r="DJ128" s="1102"/>
      <c r="DK128" s="1102"/>
      <c r="DL128" s="1102" t="s">
        <v>129</v>
      </c>
      <c r="DM128" s="1102"/>
      <c r="DN128" s="1102"/>
      <c r="DO128" s="1102"/>
      <c r="DP128" s="1102"/>
      <c r="DQ128" s="1102" t="s">
        <v>129</v>
      </c>
      <c r="DR128" s="1102"/>
      <c r="DS128" s="1102"/>
      <c r="DT128" s="1102"/>
      <c r="DU128" s="1102"/>
      <c r="DV128" s="1103" t="s">
        <v>129</v>
      </c>
      <c r="DW128" s="1103"/>
      <c r="DX128" s="1103"/>
      <c r="DY128" s="1103"/>
      <c r="DZ128" s="1104"/>
    </row>
    <row r="129" spans="1:131" s="233" customFormat="1" ht="26.25" customHeight="1" x14ac:dyDescent="0.2">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496</v>
      </c>
      <c r="X129" s="1135"/>
      <c r="Y129" s="1135"/>
      <c r="Z129" s="1136"/>
      <c r="AA129" s="1022">
        <v>9082946</v>
      </c>
      <c r="AB129" s="1023"/>
      <c r="AC129" s="1023"/>
      <c r="AD129" s="1023"/>
      <c r="AE129" s="1024"/>
      <c r="AF129" s="1025">
        <v>9577919</v>
      </c>
      <c r="AG129" s="1023"/>
      <c r="AH129" s="1023"/>
      <c r="AI129" s="1023"/>
      <c r="AJ129" s="1024"/>
      <c r="AK129" s="1025">
        <v>9828962</v>
      </c>
      <c r="AL129" s="1023"/>
      <c r="AM129" s="1023"/>
      <c r="AN129" s="1023"/>
      <c r="AO129" s="1024"/>
      <c r="AP129" s="1137"/>
      <c r="AQ129" s="1138"/>
      <c r="AR129" s="1138"/>
      <c r="AS129" s="1138"/>
      <c r="AT129" s="1139"/>
      <c r="AU129" s="236"/>
      <c r="AV129" s="236"/>
      <c r="AW129" s="236"/>
      <c r="AX129" s="1129" t="s">
        <v>497</v>
      </c>
      <c r="AY129" s="987"/>
      <c r="AZ129" s="987"/>
      <c r="BA129" s="987"/>
      <c r="BB129" s="987"/>
      <c r="BC129" s="987"/>
      <c r="BD129" s="987"/>
      <c r="BE129" s="988"/>
      <c r="BF129" s="1130" t="s">
        <v>129</v>
      </c>
      <c r="BG129" s="1131"/>
      <c r="BH129" s="1131"/>
      <c r="BI129" s="1131"/>
      <c r="BJ129" s="1131"/>
      <c r="BK129" s="1131"/>
      <c r="BL129" s="1132"/>
      <c r="BM129" s="1130">
        <v>18.36</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98" t="s">
        <v>498</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499</v>
      </c>
      <c r="X130" s="1135"/>
      <c r="Y130" s="1135"/>
      <c r="Z130" s="1136"/>
      <c r="AA130" s="1022">
        <v>1812558</v>
      </c>
      <c r="AB130" s="1023"/>
      <c r="AC130" s="1023"/>
      <c r="AD130" s="1023"/>
      <c r="AE130" s="1024"/>
      <c r="AF130" s="1025">
        <v>1800352</v>
      </c>
      <c r="AG130" s="1023"/>
      <c r="AH130" s="1023"/>
      <c r="AI130" s="1023"/>
      <c r="AJ130" s="1024"/>
      <c r="AK130" s="1025">
        <v>1775022</v>
      </c>
      <c r="AL130" s="1023"/>
      <c r="AM130" s="1023"/>
      <c r="AN130" s="1023"/>
      <c r="AO130" s="1024"/>
      <c r="AP130" s="1137"/>
      <c r="AQ130" s="1138"/>
      <c r="AR130" s="1138"/>
      <c r="AS130" s="1138"/>
      <c r="AT130" s="1139"/>
      <c r="AU130" s="236"/>
      <c r="AV130" s="236"/>
      <c r="AW130" s="236"/>
      <c r="AX130" s="1129" t="s">
        <v>500</v>
      </c>
      <c r="AY130" s="987"/>
      <c r="AZ130" s="987"/>
      <c r="BA130" s="987"/>
      <c r="BB130" s="987"/>
      <c r="BC130" s="987"/>
      <c r="BD130" s="987"/>
      <c r="BE130" s="988"/>
      <c r="BF130" s="1165">
        <v>11.7</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501</v>
      </c>
      <c r="X131" s="1172"/>
      <c r="Y131" s="1172"/>
      <c r="Z131" s="1173"/>
      <c r="AA131" s="1068">
        <v>7270388</v>
      </c>
      <c r="AB131" s="1050"/>
      <c r="AC131" s="1050"/>
      <c r="AD131" s="1050"/>
      <c r="AE131" s="1051"/>
      <c r="AF131" s="1049">
        <v>7777567</v>
      </c>
      <c r="AG131" s="1050"/>
      <c r="AH131" s="1050"/>
      <c r="AI131" s="1050"/>
      <c r="AJ131" s="1051"/>
      <c r="AK131" s="1049">
        <v>8053940</v>
      </c>
      <c r="AL131" s="1050"/>
      <c r="AM131" s="1050"/>
      <c r="AN131" s="1050"/>
      <c r="AO131" s="1051"/>
      <c r="AP131" s="1174"/>
      <c r="AQ131" s="1175"/>
      <c r="AR131" s="1175"/>
      <c r="AS131" s="1175"/>
      <c r="AT131" s="1176"/>
      <c r="AU131" s="236"/>
      <c r="AV131" s="236"/>
      <c r="AW131" s="236"/>
      <c r="AX131" s="1147" t="s">
        <v>502</v>
      </c>
      <c r="AY131" s="790"/>
      <c r="AZ131" s="790"/>
      <c r="BA131" s="790"/>
      <c r="BB131" s="790"/>
      <c r="BC131" s="790"/>
      <c r="BD131" s="790"/>
      <c r="BE131" s="1100"/>
      <c r="BF131" s="1148">
        <v>102.7</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54" t="s">
        <v>503</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504</v>
      </c>
      <c r="W132" s="1158"/>
      <c r="X132" s="1158"/>
      <c r="Y132" s="1158"/>
      <c r="Z132" s="1159"/>
      <c r="AA132" s="1160">
        <v>12.89628559</v>
      </c>
      <c r="AB132" s="1161"/>
      <c r="AC132" s="1161"/>
      <c r="AD132" s="1161"/>
      <c r="AE132" s="1162"/>
      <c r="AF132" s="1163">
        <v>11.36053749</v>
      </c>
      <c r="AG132" s="1161"/>
      <c r="AH132" s="1161"/>
      <c r="AI132" s="1161"/>
      <c r="AJ132" s="1162"/>
      <c r="AK132" s="1163">
        <v>11.05643214</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505</v>
      </c>
      <c r="W133" s="1141"/>
      <c r="X133" s="1141"/>
      <c r="Y133" s="1141"/>
      <c r="Z133" s="1142"/>
      <c r="AA133" s="1143">
        <v>11.8</v>
      </c>
      <c r="AB133" s="1144"/>
      <c r="AC133" s="1144"/>
      <c r="AD133" s="1144"/>
      <c r="AE133" s="1145"/>
      <c r="AF133" s="1143">
        <v>12</v>
      </c>
      <c r="AG133" s="1144"/>
      <c r="AH133" s="1144"/>
      <c r="AI133" s="1144"/>
      <c r="AJ133" s="1145"/>
      <c r="AK133" s="1143">
        <v>11.7</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VrJGoOu9yTN1vwYuP1MutRy46wTEMH7HNDW/tRc1vfkCpV/1GjSnpwsr5gv6X8Q3/CQwvRaGPZhqcVbZKGpWHg==" saltValue="MxbTajkhoioW/cARWuVpo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39" orientation="portrait" cellComments="asDisplayed" horizontalDpi="12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zoomScale="80" zoomScaleNormal="8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506</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dataConsolidate/>
  <phoneticPr fontId="2"/>
  <printOptions horizontalCentered="1"/>
  <pageMargins left="0" right="0" top="0.39370078740157483" bottom="0.39370078740157483" header="0.19685039370078741" footer="0.19685039370078741"/>
  <pageSetup paperSize="8" scale="6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zoomScale="80" zoomScaleNormal="80" workbookViewId="0"/>
  </sheetViews>
  <sheetFormatPr defaultColWidth="0" defaultRowHeight="13.5" customHeight="1" zeroHeight="1" x14ac:dyDescent="0.2"/>
  <cols>
    <col min="1" max="116" width="2.554687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S5ijb7ECrONzGApLT4E6/acQKsnpoq6Fwt6H2eoNrSGulfOima+x09hkKMJP4eYU7HVfSWJ3BkSuasMIkzDEXA==" saltValue="qC5xypbfGf9hnPowrusIHw==" spinCount="100000" sheet="1" objects="1" scenarios="1"/>
  <dataConsolidate/>
  <phoneticPr fontId="2"/>
  <printOptions horizontalCentered="1"/>
  <pageMargins left="0" right="0" top="0.39370078740157483" bottom="0.39370078740157483" header="0.19685039370078741" footer="0.19685039370078741"/>
  <pageSetup paperSize="8" scale="70"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zoomScale="80" zoomScaleNormal="80"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5546875" style="264" hidden="1" customWidth="1"/>
    <col min="53" max="16384" width="8.554687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507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508</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509</v>
      </c>
      <c r="AP7" s="275"/>
      <c r="AQ7" s="276" t="s">
        <v>510</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511</v>
      </c>
      <c r="AQ8" s="282" t="s">
        <v>512</v>
      </c>
      <c r="AR8" s="283" t="s">
        <v>513</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514</v>
      </c>
      <c r="AL9" s="1181"/>
      <c r="AM9" s="1181"/>
      <c r="AN9" s="1182"/>
      <c r="AO9" s="284">
        <v>2649363</v>
      </c>
      <c r="AP9" s="284">
        <v>92564</v>
      </c>
      <c r="AQ9" s="285">
        <v>89252</v>
      </c>
      <c r="AR9" s="286">
        <v>3.7</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515</v>
      </c>
      <c r="AL10" s="1181"/>
      <c r="AM10" s="1181"/>
      <c r="AN10" s="1182"/>
      <c r="AO10" s="287">
        <v>420535</v>
      </c>
      <c r="AP10" s="287">
        <v>14693</v>
      </c>
      <c r="AQ10" s="288">
        <v>11439</v>
      </c>
      <c r="AR10" s="289">
        <v>28.4</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516</v>
      </c>
      <c r="AL11" s="1181"/>
      <c r="AM11" s="1181"/>
      <c r="AN11" s="1182"/>
      <c r="AO11" s="287">
        <v>13049</v>
      </c>
      <c r="AP11" s="287">
        <v>456</v>
      </c>
      <c r="AQ11" s="288">
        <v>869</v>
      </c>
      <c r="AR11" s="289">
        <v>-47.5</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517</v>
      </c>
      <c r="AL12" s="1181"/>
      <c r="AM12" s="1181"/>
      <c r="AN12" s="1182"/>
      <c r="AO12" s="287" t="s">
        <v>518</v>
      </c>
      <c r="AP12" s="287" t="s">
        <v>518</v>
      </c>
      <c r="AQ12" s="288">
        <v>1</v>
      </c>
      <c r="AR12" s="289" t="s">
        <v>518</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519</v>
      </c>
      <c r="AL13" s="1181"/>
      <c r="AM13" s="1181"/>
      <c r="AN13" s="1182"/>
      <c r="AO13" s="287">
        <v>97684</v>
      </c>
      <c r="AP13" s="287">
        <v>3413</v>
      </c>
      <c r="AQ13" s="288">
        <v>3581</v>
      </c>
      <c r="AR13" s="289">
        <v>-4.7</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520</v>
      </c>
      <c r="AL14" s="1181"/>
      <c r="AM14" s="1181"/>
      <c r="AN14" s="1182"/>
      <c r="AO14" s="287">
        <v>44394</v>
      </c>
      <c r="AP14" s="287">
        <v>1551</v>
      </c>
      <c r="AQ14" s="288">
        <v>1527</v>
      </c>
      <c r="AR14" s="289">
        <v>1.6</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521</v>
      </c>
      <c r="AL15" s="1184"/>
      <c r="AM15" s="1184"/>
      <c r="AN15" s="1185"/>
      <c r="AO15" s="287">
        <v>-182424</v>
      </c>
      <c r="AP15" s="287">
        <v>-6374</v>
      </c>
      <c r="AQ15" s="288">
        <v>-6588</v>
      </c>
      <c r="AR15" s="289">
        <v>-3.2</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191</v>
      </c>
      <c r="AL16" s="1184"/>
      <c r="AM16" s="1184"/>
      <c r="AN16" s="1185"/>
      <c r="AO16" s="287">
        <v>3042601</v>
      </c>
      <c r="AP16" s="287">
        <v>106303</v>
      </c>
      <c r="AQ16" s="288">
        <v>100080</v>
      </c>
      <c r="AR16" s="289">
        <v>6.2</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522</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523</v>
      </c>
      <c r="AP20" s="296" t="s">
        <v>524</v>
      </c>
      <c r="AQ20" s="297" t="s">
        <v>525</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526</v>
      </c>
      <c r="AL21" s="1187"/>
      <c r="AM21" s="1187"/>
      <c r="AN21" s="1188"/>
      <c r="AO21" s="300">
        <v>8.91</v>
      </c>
      <c r="AP21" s="301">
        <v>9.0299999999999994</v>
      </c>
      <c r="AQ21" s="302">
        <v>-0.12</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527</v>
      </c>
      <c r="AL22" s="1187"/>
      <c r="AM22" s="1187"/>
      <c r="AN22" s="1188"/>
      <c r="AO22" s="305">
        <v>96</v>
      </c>
      <c r="AP22" s="306">
        <v>97.7</v>
      </c>
      <c r="AQ22" s="307">
        <v>-1.7</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77" t="s">
        <v>528</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ht="13.2" x14ac:dyDescent="0.2">
      <c r="A27" s="312"/>
      <c r="AO27" s="265"/>
      <c r="AP27" s="265"/>
      <c r="AQ27" s="265"/>
      <c r="AR27" s="265"/>
      <c r="AS27" s="265"/>
      <c r="AT27" s="265"/>
    </row>
    <row r="28" spans="1:46" ht="16.2" x14ac:dyDescent="0.2">
      <c r="A28" s="266" t="s">
        <v>529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530</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509</v>
      </c>
      <c r="AP30" s="275"/>
      <c r="AQ30" s="276" t="s">
        <v>510</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511</v>
      </c>
      <c r="AQ31" s="282" t="s">
        <v>512</v>
      </c>
      <c r="AR31" s="283" t="s">
        <v>513</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531</v>
      </c>
      <c r="AL32" s="1195"/>
      <c r="AM32" s="1195"/>
      <c r="AN32" s="1196"/>
      <c r="AO32" s="315">
        <v>1733764</v>
      </c>
      <c r="AP32" s="315">
        <v>60575</v>
      </c>
      <c r="AQ32" s="316">
        <v>56817</v>
      </c>
      <c r="AR32" s="317">
        <v>6.6</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532</v>
      </c>
      <c r="AL33" s="1195"/>
      <c r="AM33" s="1195"/>
      <c r="AN33" s="1196"/>
      <c r="AO33" s="315" t="s">
        <v>518</v>
      </c>
      <c r="AP33" s="315" t="s">
        <v>518</v>
      </c>
      <c r="AQ33" s="316" t="s">
        <v>518</v>
      </c>
      <c r="AR33" s="317" t="s">
        <v>518</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533</v>
      </c>
      <c r="AL34" s="1195"/>
      <c r="AM34" s="1195"/>
      <c r="AN34" s="1196"/>
      <c r="AO34" s="315" t="s">
        <v>518</v>
      </c>
      <c r="AP34" s="315" t="s">
        <v>518</v>
      </c>
      <c r="AQ34" s="316">
        <v>1</v>
      </c>
      <c r="AR34" s="317" t="s">
        <v>518</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534</v>
      </c>
      <c r="AL35" s="1195"/>
      <c r="AM35" s="1195"/>
      <c r="AN35" s="1196"/>
      <c r="AO35" s="315">
        <v>726877</v>
      </c>
      <c r="AP35" s="315">
        <v>25396</v>
      </c>
      <c r="AQ35" s="316">
        <v>14495</v>
      </c>
      <c r="AR35" s="317">
        <v>75.2</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535</v>
      </c>
      <c r="AL36" s="1195"/>
      <c r="AM36" s="1195"/>
      <c r="AN36" s="1196"/>
      <c r="AO36" s="315">
        <v>413371</v>
      </c>
      <c r="AP36" s="315">
        <v>14442</v>
      </c>
      <c r="AQ36" s="316">
        <v>2703</v>
      </c>
      <c r="AR36" s="317">
        <v>434.3</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536</v>
      </c>
      <c r="AL37" s="1195"/>
      <c r="AM37" s="1195"/>
      <c r="AN37" s="1196"/>
      <c r="AO37" s="315" t="s">
        <v>518</v>
      </c>
      <c r="AP37" s="315" t="s">
        <v>518</v>
      </c>
      <c r="AQ37" s="316">
        <v>273</v>
      </c>
      <c r="AR37" s="317" t="s">
        <v>518</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537</v>
      </c>
      <c r="AL38" s="1198"/>
      <c r="AM38" s="1198"/>
      <c r="AN38" s="1199"/>
      <c r="AO38" s="318" t="s">
        <v>518</v>
      </c>
      <c r="AP38" s="318" t="s">
        <v>518</v>
      </c>
      <c r="AQ38" s="319">
        <v>2</v>
      </c>
      <c r="AR38" s="307" t="s">
        <v>518</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538</v>
      </c>
      <c r="AL39" s="1198"/>
      <c r="AM39" s="1198"/>
      <c r="AN39" s="1199"/>
      <c r="AO39" s="315">
        <v>-208512</v>
      </c>
      <c r="AP39" s="315">
        <v>-7285</v>
      </c>
      <c r="AQ39" s="316">
        <v>-4629</v>
      </c>
      <c r="AR39" s="317">
        <v>57.4</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539</v>
      </c>
      <c r="AL40" s="1195"/>
      <c r="AM40" s="1195"/>
      <c r="AN40" s="1196"/>
      <c r="AO40" s="315">
        <v>-1775022</v>
      </c>
      <c r="AP40" s="315">
        <v>-62016</v>
      </c>
      <c r="AQ40" s="316">
        <v>-48266</v>
      </c>
      <c r="AR40" s="317">
        <v>28.5</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303</v>
      </c>
      <c r="AL41" s="1201"/>
      <c r="AM41" s="1201"/>
      <c r="AN41" s="1202"/>
      <c r="AO41" s="315">
        <v>890478</v>
      </c>
      <c r="AP41" s="315">
        <v>31112</v>
      </c>
      <c r="AQ41" s="316">
        <v>21396</v>
      </c>
      <c r="AR41" s="317">
        <v>45.4</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540</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542</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509</v>
      </c>
      <c r="AN49" s="1191" t="s">
        <v>543</v>
      </c>
      <c r="AO49" s="1192"/>
      <c r="AP49" s="1192"/>
      <c r="AQ49" s="1192"/>
      <c r="AR49" s="1193"/>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544</v>
      </c>
      <c r="AO50" s="332" t="s">
        <v>545</v>
      </c>
      <c r="AP50" s="333" t="s">
        <v>546</v>
      </c>
      <c r="AQ50" s="334" t="s">
        <v>547</v>
      </c>
      <c r="AR50" s="335" t="s">
        <v>548</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549</v>
      </c>
      <c r="AL51" s="328"/>
      <c r="AM51" s="336">
        <v>3674961</v>
      </c>
      <c r="AN51" s="337">
        <v>123557</v>
      </c>
      <c r="AO51" s="338">
        <v>-0.8</v>
      </c>
      <c r="AP51" s="339">
        <v>72656</v>
      </c>
      <c r="AQ51" s="340">
        <v>8.5</v>
      </c>
      <c r="AR51" s="341">
        <v>-9.3000000000000007</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550</v>
      </c>
      <c r="AM52" s="344">
        <v>1340389</v>
      </c>
      <c r="AN52" s="345">
        <v>45066</v>
      </c>
      <c r="AO52" s="346">
        <v>-4.4000000000000004</v>
      </c>
      <c r="AP52" s="347">
        <v>36448</v>
      </c>
      <c r="AQ52" s="348">
        <v>-2.2999999999999998</v>
      </c>
      <c r="AR52" s="349">
        <v>-2.1</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551</v>
      </c>
      <c r="AL53" s="328"/>
      <c r="AM53" s="336">
        <v>2289394</v>
      </c>
      <c r="AN53" s="337">
        <v>77902</v>
      </c>
      <c r="AO53" s="338">
        <v>-37</v>
      </c>
      <c r="AP53" s="339">
        <v>65080</v>
      </c>
      <c r="AQ53" s="340">
        <v>-10.4</v>
      </c>
      <c r="AR53" s="341">
        <v>-26.6</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550</v>
      </c>
      <c r="AM54" s="344">
        <v>738389</v>
      </c>
      <c r="AN54" s="345">
        <v>25126</v>
      </c>
      <c r="AO54" s="346">
        <v>-44.2</v>
      </c>
      <c r="AP54" s="347">
        <v>38201</v>
      </c>
      <c r="AQ54" s="348">
        <v>4.8</v>
      </c>
      <c r="AR54" s="349">
        <v>-49</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552</v>
      </c>
      <c r="AL55" s="328"/>
      <c r="AM55" s="336">
        <v>2094486</v>
      </c>
      <c r="AN55" s="337">
        <v>71754</v>
      </c>
      <c r="AO55" s="338">
        <v>-7.9</v>
      </c>
      <c r="AP55" s="339">
        <v>79288</v>
      </c>
      <c r="AQ55" s="340">
        <v>21.8</v>
      </c>
      <c r="AR55" s="341">
        <v>-29.7</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550</v>
      </c>
      <c r="AM56" s="344">
        <v>524351</v>
      </c>
      <c r="AN56" s="345">
        <v>17963</v>
      </c>
      <c r="AO56" s="346">
        <v>-28.5</v>
      </c>
      <c r="AP56" s="347">
        <v>41870</v>
      </c>
      <c r="AQ56" s="348">
        <v>9.6</v>
      </c>
      <c r="AR56" s="349">
        <v>-38.1</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553</v>
      </c>
      <c r="AL57" s="328"/>
      <c r="AM57" s="336">
        <v>2201376</v>
      </c>
      <c r="AN57" s="337">
        <v>76083</v>
      </c>
      <c r="AO57" s="338">
        <v>6</v>
      </c>
      <c r="AP57" s="339">
        <v>84962</v>
      </c>
      <c r="AQ57" s="340">
        <v>7.2</v>
      </c>
      <c r="AR57" s="341">
        <v>-1.2</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550</v>
      </c>
      <c r="AM58" s="344">
        <v>733466</v>
      </c>
      <c r="AN58" s="345">
        <v>25350</v>
      </c>
      <c r="AO58" s="346">
        <v>41.1</v>
      </c>
      <c r="AP58" s="347">
        <v>42793</v>
      </c>
      <c r="AQ58" s="348">
        <v>2.2000000000000002</v>
      </c>
      <c r="AR58" s="349">
        <v>38.9</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554</v>
      </c>
      <c r="AL59" s="328"/>
      <c r="AM59" s="336">
        <v>2913862</v>
      </c>
      <c r="AN59" s="337">
        <v>101805</v>
      </c>
      <c r="AO59" s="338">
        <v>33.799999999999997</v>
      </c>
      <c r="AP59" s="339">
        <v>71279</v>
      </c>
      <c r="AQ59" s="340">
        <v>-16.100000000000001</v>
      </c>
      <c r="AR59" s="341">
        <v>49.9</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550</v>
      </c>
      <c r="AM60" s="344">
        <v>1173270</v>
      </c>
      <c r="AN60" s="345">
        <v>40992</v>
      </c>
      <c r="AO60" s="346">
        <v>61.7</v>
      </c>
      <c r="AP60" s="347">
        <v>36731</v>
      </c>
      <c r="AQ60" s="348">
        <v>-14.2</v>
      </c>
      <c r="AR60" s="349">
        <v>75.900000000000006</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555</v>
      </c>
      <c r="AL61" s="350"/>
      <c r="AM61" s="351">
        <v>2634816</v>
      </c>
      <c r="AN61" s="352">
        <v>90220</v>
      </c>
      <c r="AO61" s="353">
        <v>-1.2</v>
      </c>
      <c r="AP61" s="354">
        <v>74653</v>
      </c>
      <c r="AQ61" s="355">
        <v>2.2000000000000002</v>
      </c>
      <c r="AR61" s="341">
        <v>-3.4</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550</v>
      </c>
      <c r="AM62" s="344">
        <v>901973</v>
      </c>
      <c r="AN62" s="345">
        <v>30899</v>
      </c>
      <c r="AO62" s="346">
        <v>5.0999999999999996</v>
      </c>
      <c r="AP62" s="347">
        <v>39209</v>
      </c>
      <c r="AQ62" s="348">
        <v>0</v>
      </c>
      <c r="AR62" s="349">
        <v>5.0999999999999996</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YfAstuwoz42EsWXEApqDf6tqMXGqS4pNm1of8hj+SqEbeZszKHozpIzgJzaOYjer/MM/c+RS7nb4RjYM9Cnvsw==" saltValue="yEKipmaHPj7rWEpstu0b7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8" scale="85"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zoomScale="80" zoomScaleNormal="80"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557</v>
      </c>
    </row>
    <row r="121" spans="125:125" ht="13.5" hidden="1" customHeight="1" x14ac:dyDescent="0.2">
      <c r="DU121" s="262"/>
    </row>
  </sheetData>
  <sheetProtection algorithmName="SHA-512" hashValue="QZvTgx5FiaoQXrAMYUsmCPKoTzDIuDaxixuQNgex6ZRjIBQ82GUHGUwiRlW9wBq2hjl7iJwEaDzrXMDcup6WTQ==" saltValue="b5YxnasXAy7n76wA4f9Yug=="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zoomScale="80" zoomScaleNormal="80"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558</v>
      </c>
    </row>
  </sheetData>
  <sheetProtection algorithmName="SHA-512" hashValue="aZRraZoti7aJqrEpmtVGxz/kn3lkJNVXRh/8hhwDuD6PHcpDwVWLdxWQelLt72Igoc+wSeGIMl6En2COEZkUsA==" saltValue="OrDlcO+2F9KBG4wNXUU67A=="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zoomScale="80" zoomScaleNormal="80" workbookViewId="0"/>
  </sheetViews>
  <sheetFormatPr defaultColWidth="0" defaultRowHeight="13.5" customHeight="1" zeroHeight="1" x14ac:dyDescent="0.2"/>
  <cols>
    <col min="1" max="1" width="8.21875" style="1" customWidth="1"/>
    <col min="2" max="16" width="14.554687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203" t="s">
        <v>3</v>
      </c>
      <c r="D47" s="1203"/>
      <c r="E47" s="1204"/>
      <c r="F47" s="11">
        <v>16.52</v>
      </c>
      <c r="G47" s="12">
        <v>17.39</v>
      </c>
      <c r="H47" s="12">
        <v>19.57</v>
      </c>
      <c r="I47" s="12">
        <v>19.059999999999999</v>
      </c>
      <c r="J47" s="13">
        <v>21.1</v>
      </c>
    </row>
    <row r="48" spans="2:10" ht="57.75" customHeight="1" x14ac:dyDescent="0.2">
      <c r="B48" s="14"/>
      <c r="C48" s="1205" t="s">
        <v>4</v>
      </c>
      <c r="D48" s="1205"/>
      <c r="E48" s="1206"/>
      <c r="F48" s="15">
        <v>5.79</v>
      </c>
      <c r="G48" s="16">
        <v>5.56</v>
      </c>
      <c r="H48" s="16">
        <v>5.65</v>
      </c>
      <c r="I48" s="16">
        <v>6.17</v>
      </c>
      <c r="J48" s="17">
        <v>7.88</v>
      </c>
    </row>
    <row r="49" spans="2:10" ht="57.75" customHeight="1" thickBot="1" x14ac:dyDescent="0.25">
      <c r="B49" s="18"/>
      <c r="C49" s="1207" t="s">
        <v>5</v>
      </c>
      <c r="D49" s="1207"/>
      <c r="E49" s="1208"/>
      <c r="F49" s="19" t="s">
        <v>564</v>
      </c>
      <c r="G49" s="20">
        <v>2.19</v>
      </c>
      <c r="H49" s="20">
        <v>2.69</v>
      </c>
      <c r="I49" s="20">
        <v>1.32</v>
      </c>
      <c r="J49" s="21">
        <v>4.38</v>
      </c>
    </row>
    <row r="50" spans="2:10" ht="13.2" x14ac:dyDescent="0.2"/>
  </sheetData>
  <sheetProtection algorithmName="SHA-512" hashValue="CjIGBh49GV8qnqKNO7E0wVa3WhkEjHWlzrw1McdSV0XcixiG5o2UWH6RS8ycBhKnjic13XfiXb+3VZg/YJG6Ug==" saltValue="DE52EfKQSWKmoKNrpcSQL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2023-10-30T07:01:32Z</cp:lastPrinted>
  <dcterms:created xsi:type="dcterms:W3CDTF">2023-02-20T05:07:37Z</dcterms:created>
  <dcterms:modified xsi:type="dcterms:W3CDTF">2023-11-20T08:07:14Z</dcterms:modified>
  <cp:category/>
</cp:coreProperties>
</file>